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70" windowWidth="16610" windowHeight="9430"/>
  </bookViews>
  <sheets>
    <sheet name="Instructions" sheetId="1" r:id="rId1"/>
    <sheet name="Data" sheetId="5" state="hidden" r:id="rId2"/>
    <sheet name="General Info" sheetId="2" r:id="rId3"/>
    <sheet name="Priority 1" sheetId="14" r:id="rId4"/>
    <sheet name="Priority 2" sheetId="6" r:id="rId5"/>
    <sheet name="Priority 3" sheetId="7" r:id="rId6"/>
    <sheet name="Priority 4" sheetId="8" r:id="rId7"/>
    <sheet name="Priority 5" sheetId="9" r:id="rId8"/>
    <sheet name="Priority 6" sheetId="10" r:id="rId9"/>
    <sheet name="Priority 7" sheetId="11" r:id="rId10"/>
    <sheet name="Priority 8" sheetId="12" r:id="rId11"/>
    <sheet name="Priority 9" sheetId="13" r:id="rId12"/>
    <sheet name="Priority 10" sheetId="4" r:id="rId13"/>
  </sheets>
  <definedNames>
    <definedName name="ChooseYesNo">Data!$C$2:$C$4</definedName>
    <definedName name="FundingSource3">Data!$D$2:$D$7</definedName>
    <definedName name="NewReplacement2">Data!$B$2:$B$4</definedName>
    <definedName name="Priority">Data!$C$3:$C$4</definedName>
    <definedName name="PriorityLink" localSheetId="3">Instructions!#REF!</definedName>
    <definedName name="PriorityLink" localSheetId="4">Instructions!#REF!</definedName>
    <definedName name="PriorityLink" localSheetId="5">Instructions!#REF!</definedName>
    <definedName name="PriorityLink" localSheetId="6">Instructions!#REF!</definedName>
    <definedName name="PriorityLink" localSheetId="7">Instructions!#REF!</definedName>
    <definedName name="PriorityLink" localSheetId="8">Instructions!#REF!</definedName>
    <definedName name="PriorityLink" localSheetId="9">Instructions!#REF!</definedName>
    <definedName name="PriorityLink" localSheetId="10">Instructions!#REF!</definedName>
    <definedName name="PriorityLink" localSheetId="11">Instructions!#REF!</definedName>
    <definedName name="PriorityLink">Instructions!#REF!</definedName>
    <definedName name="RequestedItem2">Data!$A$2:$A$11</definedName>
    <definedName name="YesNo">Data!$C$3:$C$4</definedName>
  </definedNames>
  <calcPr calcId="125725"/>
</workbook>
</file>

<file path=xl/calcChain.xml><?xml version="1.0" encoding="utf-8"?>
<calcChain xmlns="http://schemas.openxmlformats.org/spreadsheetml/2006/main">
  <c r="D20" i="14"/>
  <c r="D19"/>
  <c r="D18"/>
  <c r="D17"/>
  <c r="D16"/>
  <c r="D15"/>
  <c r="D13"/>
  <c r="D12"/>
  <c r="D11"/>
  <c r="B3"/>
  <c r="B2"/>
  <c r="B1"/>
  <c r="D20" i="13"/>
  <c r="D19"/>
  <c r="D18"/>
  <c r="D17"/>
  <c r="D16"/>
  <c r="D15"/>
  <c r="D13"/>
  <c r="D12"/>
  <c r="D11"/>
  <c r="B3"/>
  <c r="B2"/>
  <c r="B1"/>
  <c r="D20" i="12"/>
  <c r="D19"/>
  <c r="D18"/>
  <c r="D17"/>
  <c r="D16"/>
  <c r="D15"/>
  <c r="D13"/>
  <c r="D12"/>
  <c r="D11"/>
  <c r="B3"/>
  <c r="B2"/>
  <c r="B1"/>
  <c r="D20" i="11"/>
  <c r="D19"/>
  <c r="D18"/>
  <c r="D17"/>
  <c r="D16"/>
  <c r="D15"/>
  <c r="D13"/>
  <c r="D12"/>
  <c r="D11"/>
  <c r="B3"/>
  <c r="B2"/>
  <c r="B1"/>
  <c r="D20" i="10"/>
  <c r="D19"/>
  <c r="D18"/>
  <c r="D17"/>
  <c r="D16"/>
  <c r="D15"/>
  <c r="D13"/>
  <c r="D12"/>
  <c r="D11"/>
  <c r="B3"/>
  <c r="B2"/>
  <c r="B1"/>
  <c r="D20" i="9"/>
  <c r="D19"/>
  <c r="D18"/>
  <c r="D17"/>
  <c r="D16"/>
  <c r="D15"/>
  <c r="D13"/>
  <c r="D12"/>
  <c r="D11"/>
  <c r="B3"/>
  <c r="B2"/>
  <c r="B1"/>
  <c r="D20" i="8"/>
  <c r="D19"/>
  <c r="D18"/>
  <c r="D17"/>
  <c r="D16"/>
  <c r="D15"/>
  <c r="D13"/>
  <c r="D12"/>
  <c r="D11"/>
  <c r="B3"/>
  <c r="B2"/>
  <c r="B1"/>
  <c r="D20" i="7"/>
  <c r="D19"/>
  <c r="D18"/>
  <c r="D17"/>
  <c r="D16"/>
  <c r="D15"/>
  <c r="D13"/>
  <c r="D12"/>
  <c r="D11"/>
  <c r="B3"/>
  <c r="B2"/>
  <c r="B1"/>
  <c r="D20" i="6"/>
  <c r="D19"/>
  <c r="D18"/>
  <c r="D17"/>
  <c r="D16"/>
  <c r="D15"/>
  <c r="D13"/>
  <c r="D12"/>
  <c r="D11"/>
  <c r="B3"/>
  <c r="B2"/>
  <c r="B1"/>
  <c r="D17" i="4"/>
  <c r="D20"/>
  <c r="D19"/>
  <c r="D18"/>
  <c r="D16"/>
  <c r="D15"/>
  <c r="D13"/>
  <c r="D12"/>
  <c r="D11"/>
  <c r="D21" i="7" l="1"/>
  <c r="D21" i="9"/>
  <c r="D21" i="11"/>
  <c r="D21" i="13"/>
  <c r="D21" i="6"/>
  <c r="D21" i="8"/>
  <c r="D21" i="10"/>
  <c r="D21" i="12"/>
  <c r="D21" i="14"/>
  <c r="D21" i="4"/>
  <c r="B1"/>
  <c r="B2"/>
  <c r="B3"/>
</calcChain>
</file>

<file path=xl/sharedStrings.xml><?xml version="1.0" encoding="utf-8"?>
<sst xmlns="http://schemas.openxmlformats.org/spreadsheetml/2006/main" count="473" uniqueCount="129">
  <si>
    <t>Submitter:</t>
  </si>
  <si>
    <t>Date Submitted:</t>
  </si>
  <si>
    <t>Desktop Computer</t>
  </si>
  <si>
    <t>Computer Peripheral</t>
  </si>
  <si>
    <t>Software + Licenses</t>
  </si>
  <si>
    <t>Data/Video Projector</t>
  </si>
  <si>
    <t>Document Camera</t>
  </si>
  <si>
    <t>LCD TV</t>
  </si>
  <si>
    <t>Department:</t>
  </si>
  <si>
    <t>New or Replacement</t>
  </si>
  <si>
    <t>New</t>
  </si>
  <si>
    <t>Replacement</t>
  </si>
  <si>
    <t>Other (Explain in Notes)</t>
  </si>
  <si>
    <t>Please fill out the information below for your department, this information will be used on other sheets automatically.</t>
  </si>
  <si>
    <t>Funding Source</t>
  </si>
  <si>
    <t>VTEA</t>
  </si>
  <si>
    <t xml:space="preserve"> (2) Submitter:</t>
  </si>
  <si>
    <t xml:space="preserve"> (1) Department: </t>
  </si>
  <si>
    <t>(3) Approving Dean: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</si>
  <si>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</si>
  <si>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</si>
  <si>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</si>
  <si>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</si>
  <si>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</si>
  <si>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</si>
  <si>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</si>
  <si>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</si>
  <si>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</si>
  <si>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</si>
  <si>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</si>
  <si>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</si>
  <si>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Instructions</t>
  </si>
  <si>
    <t>Identify the name of the person submitting the form.</t>
  </si>
  <si>
    <t>Identify the name of your department.</t>
  </si>
  <si>
    <t>Identify the name of the dean with permission to approve this request to ISIT.</t>
  </si>
  <si>
    <t>Date the form was submitted to ISIT.</t>
  </si>
  <si>
    <t>Please fill in the items below on the "General Info" tab at the bottom.</t>
  </si>
  <si>
    <r>
      <t xml:space="preserve">Please fill in the items below on the "Priority </t>
    </r>
    <r>
      <rPr>
        <b/>
        <i/>
        <sz val="11"/>
        <color indexed="8"/>
        <rFont val="Calibri"/>
        <family val="2"/>
      </rPr>
      <t>x</t>
    </r>
    <r>
      <rPr>
        <b/>
        <sz val="11"/>
        <color indexed="8"/>
        <rFont val="Calibri"/>
        <family val="2"/>
      </rPr>
      <t>" tab at the bottom.</t>
    </r>
  </si>
  <si>
    <t>Choose the quantity of the items you need.  Example: If you need 3 replacement faculty desktop computers, then type in "3" for the quantity box.</t>
  </si>
  <si>
    <t>Choose from the drop-down box whether the new item(s) are New or Replacement items.</t>
  </si>
  <si>
    <t>Department</t>
  </si>
  <si>
    <t>Submitter</t>
  </si>
  <si>
    <t>Approving Dean</t>
  </si>
  <si>
    <t>Requested Item</t>
  </si>
  <si>
    <t>Quantity</t>
  </si>
  <si>
    <t>New/Replacement</t>
  </si>
  <si>
    <t>Estimated Total Cost</t>
  </si>
  <si>
    <t>Notes</t>
  </si>
  <si>
    <r>
      <rPr>
        <b/>
        <sz val="11"/>
        <color indexed="10"/>
        <rFont val="Calibri"/>
        <family val="2"/>
      </rPr>
      <t>The estimated cost should not be a guess!</t>
    </r>
    <r>
      <rPr>
        <sz val="11"/>
        <color theme="1"/>
        <rFont val="Calibri"/>
        <family val="2"/>
        <scheme val="minor"/>
      </rPr>
      <t xml:space="preserve">  Please work with Judy or Kristin to get a ballpark price for your requested item.</t>
    </r>
  </si>
  <si>
    <t>This is for general notes but is also where you explain items marked as "Other" in #5 or #9.</t>
  </si>
  <si>
    <t>(13)</t>
  </si>
  <si>
    <t>Alignment with college goal or Program SLO</t>
  </si>
  <si>
    <t xml:space="preserve"> (4) Dean Approval Date:</t>
  </si>
  <si>
    <t>Dean Approval Date</t>
  </si>
  <si>
    <t>The date your dean approved this request.</t>
  </si>
  <si>
    <t>(14)</t>
  </si>
  <si>
    <t xml:space="preserve"> (5) Date Submitted to ISIT:</t>
  </si>
  <si>
    <t>Date Submitted To ISIT</t>
  </si>
  <si>
    <t>Is this a replacement for a missing or stolen device?</t>
  </si>
  <si>
    <t>Answer</t>
  </si>
  <si>
    <t>Points</t>
  </si>
  <si>
    <t>Yes/No</t>
  </si>
  <si>
    <t>Yes</t>
  </si>
  <si>
    <t>No</t>
  </si>
  <si>
    <t>Is this a replacement for a device older than 4 years?</t>
  </si>
  <si>
    <t>Is there a funding source?</t>
  </si>
  <si>
    <t>Does the equipment meet standards?</t>
  </si>
  <si>
    <t>Does the equipment serve more than 500 students per semester?</t>
  </si>
  <si>
    <t>Does the equipment need significant support?</t>
  </si>
  <si>
    <t>Total Priority Points</t>
  </si>
  <si>
    <t>Choose</t>
  </si>
  <si>
    <t>Grant</t>
  </si>
  <si>
    <t>(6) Date Form Accepted as Complete:</t>
  </si>
  <si>
    <t>(7) IT/Media Service Acceptor:</t>
  </si>
  <si>
    <t>(8) Requested Item:</t>
  </si>
  <si>
    <t>(9) Quantity:</t>
  </si>
  <si>
    <t>(10) Estimated Total Cost:</t>
  </si>
  <si>
    <t>(11) New/Replacement:</t>
  </si>
  <si>
    <t>(12) Is this a replacement for a missing or stolen device?</t>
  </si>
  <si>
    <t>(13) Is this a replacement for a device older than 4 years?</t>
  </si>
  <si>
    <t>(14) Is there a funding source?</t>
  </si>
  <si>
    <t>(15)Funding Source:</t>
  </si>
  <si>
    <t>(16) Does the equipment meet standards?</t>
  </si>
  <si>
    <t>(17) Does the equipment serve more than 500 students per semester?</t>
  </si>
  <si>
    <t>(18) Does the equipment need significant support?</t>
  </si>
  <si>
    <t>(19) Does the the equipment directly affect instruction?</t>
  </si>
  <si>
    <t>(20) Does the equipment require additional equipment or resources? (i.e. network ports, wireless,etc.)</t>
  </si>
  <si>
    <t>(21) Has this form been submitted on time?</t>
  </si>
  <si>
    <t>(22) Notes/Justification:</t>
  </si>
  <si>
    <t>Date Form Accepted as Complete</t>
  </si>
  <si>
    <t>This will be filled in by Media Services/Information Services.</t>
  </si>
  <si>
    <t>IS/Media Services Acceptor</t>
  </si>
  <si>
    <t>(15)</t>
  </si>
  <si>
    <t>(23)</t>
  </si>
  <si>
    <t>(22)</t>
  </si>
  <si>
    <t>(21)</t>
  </si>
  <si>
    <t>(20)</t>
  </si>
  <si>
    <t>(19)</t>
  </si>
  <si>
    <t>(18)</t>
  </si>
  <si>
    <t>(17)</t>
  </si>
  <si>
    <t>(16)</t>
  </si>
  <si>
    <t>Help us determine the priority</t>
  </si>
  <si>
    <t>This is primarily to address theft scenarios.</t>
  </si>
  <si>
    <t>Judy or Kristen can help you determine the age of your exisiting equipment.</t>
  </si>
  <si>
    <t>If "yes", then fill out #15.  If "no", then it is assumed the funding would come from Information Services or Media Services.</t>
  </si>
  <si>
    <t>This helps us determine the impact of the purchase.</t>
  </si>
  <si>
    <t>If the equipment is a single computer then it probably doesn’t need significant support. If the request is for a lab of computers OR new technology that we may not be familiar with, then it will probably require significant support.</t>
  </si>
  <si>
    <t>Does the equipment directly affect instruction?</t>
  </si>
  <si>
    <t>Is the equipment used in the classroom?  If so, then it directly affects instruction.  A new computer for a department assistant would not directly affect instruction.</t>
  </si>
  <si>
    <t>Does the equipment require additional equipment or resources?</t>
  </si>
  <si>
    <t>Is there existing power for the equipment? Will the equipmet need to connect to our wireless network?  Is this a computer for a classroom that may also require a projector?  If the answer is "yes" to any of these, then it requires additional equipment.</t>
  </si>
  <si>
    <t>Has this form been submitted on time?</t>
  </si>
  <si>
    <t>A higher priority is given to departments that submit their forms with their Unit Plans and on time.</t>
  </si>
  <si>
    <t>(24)  ISIT Approval Date:</t>
  </si>
  <si>
    <t>(24)</t>
  </si>
  <si>
    <t>ISIT Approval Date</t>
  </si>
  <si>
    <t>This is the date ISIT approved to move forward with the purchase or implementation of the request.</t>
  </si>
  <si>
    <t>!! You only need to provide information for cells in green on the various worksheets. !!</t>
  </si>
  <si>
    <r>
      <t xml:space="preserve">This section is to help us determine the priority of your request.  As you answer the various questions, there is a point value associated with your answer.  The points are then added and the total score is used as a tool for prioritization.  </t>
    </r>
    <r>
      <rPr>
        <i/>
        <u/>
        <sz val="11"/>
        <color theme="1"/>
        <rFont val="Calibri"/>
        <family val="2"/>
        <scheme val="minor"/>
      </rPr>
      <t xml:space="preserve">This is only a tool </t>
    </r>
    <r>
      <rPr>
        <i/>
        <sz val="11"/>
        <color theme="1"/>
        <rFont val="Calibri"/>
        <family val="2"/>
        <scheme val="minor"/>
      </rPr>
      <t>and gives us a rough idea of where your project fits related to other projects.</t>
    </r>
  </si>
  <si>
    <t>The current standards can be found in the ISIT Public Folder.</t>
  </si>
  <si>
    <t>Media Services/Information Services person who accepts the form as complete.</t>
  </si>
  <si>
    <t>Laptop/Netbook Computer</t>
  </si>
  <si>
    <t>Project (mulitple components)</t>
  </si>
  <si>
    <t xml:space="preserve">Choose from the drop-down box the technology item you are requesting.   If your request has multiple components (i.e. hardware and software), then choose "Project" from the drop-down and in the notes identify all the components to your project.  If the item you are requesting is not in the drop-down box, then choose "Other" and put in the "Notes" section a description of your item. </t>
  </si>
  <si>
    <t>Need Funding</t>
  </si>
  <si>
    <t>Choose a funding source.  If you do not have funding from another source, choose Need Funding and it will be prioritized with the other ISIT requests.</t>
  </si>
  <si>
    <t>ISIT Priority Workbook for 2012-13 APR</t>
  </si>
  <si>
    <r>
      <t xml:space="preserve">Identify the College Strategic Goal from the document posted on the APR web site at  </t>
    </r>
    <r>
      <rPr>
        <sz val="9"/>
        <color rgb="FF2B0BB5"/>
        <rFont val="Calibri"/>
        <family val="2"/>
        <scheme val="minor"/>
      </rPr>
      <t>http://www.bakersfieldcollege.edu/irp/Unit%20Plan/a1_UnitPlan.asp</t>
    </r>
    <r>
      <rPr>
        <sz val="9"/>
        <color rgb="FF0070C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 or from your Program SLO/AUO.</t>
    </r>
  </si>
  <si>
    <t>(23) Alignment with College Strategic Goal or Program SLO/AUO: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</si>
</sst>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[$-409]mmmm\ d\,\ yyyy;@"/>
  </numFmts>
  <fonts count="15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i/>
      <sz val="11"/>
      <color indexed="8"/>
      <name val="Calibri"/>
      <family val="2"/>
    </font>
    <font>
      <b/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rgb="FF0070C0"/>
      <name val="Calibri"/>
      <family val="2"/>
      <scheme val="minor"/>
    </font>
    <font>
      <sz val="9"/>
      <color rgb="FF2B0BB5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04">
    <xf numFmtId="0" fontId="0" fillId="0" borderId="0" xfId="0"/>
    <xf numFmtId="0" fontId="6" fillId="0" borderId="0" xfId="0" applyFont="1"/>
    <xf numFmtId="0" fontId="0" fillId="4" borderId="0" xfId="0" applyFill="1"/>
    <xf numFmtId="0" fontId="7" fillId="5" borderId="0" xfId="0" applyFont="1" applyFill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49" fontId="0" fillId="0" borderId="0" xfId="0" applyNumberFormat="1" applyAlignment="1">
      <alignment horizontal="center" vertical="top"/>
    </xf>
    <xf numFmtId="49" fontId="0" fillId="0" borderId="0" xfId="0" applyNumberFormat="1" applyAlignment="1">
      <alignment horizontal="left"/>
    </xf>
    <xf numFmtId="49" fontId="0" fillId="0" borderId="0" xfId="0" applyNumberFormat="1" applyAlignment="1">
      <alignment horizontal="left" vertical="top"/>
    </xf>
    <xf numFmtId="0" fontId="7" fillId="5" borderId="0" xfId="0" applyFont="1" applyFill="1" applyAlignment="1">
      <alignment horizontal="center"/>
    </xf>
    <xf numFmtId="0" fontId="8" fillId="5" borderId="0" xfId="0" applyFont="1" applyFill="1" applyAlignment="1">
      <alignment wrapText="1"/>
    </xf>
    <xf numFmtId="0" fontId="0" fillId="4" borderId="0" xfId="0" applyFill="1" applyAlignment="1">
      <alignment horizontal="center"/>
    </xf>
    <xf numFmtId="0" fontId="6" fillId="4" borderId="0" xfId="0" applyFont="1" applyFill="1" applyAlignment="1">
      <alignment wrapText="1"/>
    </xf>
    <xf numFmtId="49" fontId="0" fillId="4" borderId="0" xfId="0" applyNumberFormat="1" applyFill="1" applyAlignment="1">
      <alignment horizontal="center"/>
    </xf>
    <xf numFmtId="49" fontId="0" fillId="4" borderId="0" xfId="0" applyNumberFormat="1" applyFill="1" applyAlignment="1">
      <alignment horizontal="left"/>
    </xf>
    <xf numFmtId="49" fontId="0" fillId="0" borderId="0" xfId="0" applyNumberFormat="1" applyAlignment="1">
      <alignment horizontal="left" wrapText="1"/>
    </xf>
    <xf numFmtId="0" fontId="0" fillId="0" borderId="0" xfId="0" applyAlignment="1">
      <alignment horizontal="left"/>
    </xf>
    <xf numFmtId="0" fontId="9" fillId="7" borderId="0" xfId="0" applyFont="1" applyFill="1" applyBorder="1" applyProtection="1">
      <protection locked="0"/>
    </xf>
    <xf numFmtId="0" fontId="0" fillId="7" borderId="1" xfId="0" applyFill="1" applyBorder="1" applyProtection="1">
      <protection locked="0"/>
    </xf>
    <xf numFmtId="44" fontId="4" fillId="7" borderId="1" xfId="1" applyFont="1" applyFill="1" applyBorder="1" applyAlignment="1" applyProtection="1">
      <alignment horizontal="left"/>
      <protection locked="0"/>
    </xf>
    <xf numFmtId="0" fontId="0" fillId="0" borderId="0" xfId="0" applyAlignment="1">
      <alignment horizontal="left" wrapText="1"/>
    </xf>
    <xf numFmtId="49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6" borderId="1" xfId="0" applyFill="1" applyBorder="1" applyAlignment="1" applyProtection="1">
      <alignment horizontal="left" vertical="top"/>
      <protection locked="0"/>
    </xf>
    <xf numFmtId="0" fontId="10" fillId="4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7" fillId="5" borderId="0" xfId="0" applyFont="1" applyFill="1" applyProtection="1"/>
    <xf numFmtId="0" fontId="5" fillId="0" borderId="0" xfId="0" applyFont="1" applyProtection="1"/>
    <xf numFmtId="0" fontId="6" fillId="4" borderId="0" xfId="0" applyFont="1" applyFill="1" applyBorder="1" applyAlignment="1" applyProtection="1">
      <alignment horizontal="right"/>
    </xf>
    <xf numFmtId="0" fontId="0" fillId="0" borderId="0" xfId="0" applyProtection="1"/>
    <xf numFmtId="0" fontId="0" fillId="0" borderId="0" xfId="0" applyAlignment="1" applyProtection="1">
      <alignment horizontal="left" vertical="top"/>
    </xf>
    <xf numFmtId="0" fontId="6" fillId="4" borderId="0" xfId="0" applyFont="1" applyFill="1" applyAlignment="1" applyProtection="1">
      <alignment horizontal="right"/>
    </xf>
    <xf numFmtId="0" fontId="0" fillId="3" borderId="1" xfId="0" applyFill="1" applyBorder="1" applyAlignment="1" applyProtection="1">
      <alignment horizontal="left" vertical="top"/>
    </xf>
    <xf numFmtId="14" fontId="0" fillId="3" borderId="1" xfId="0" applyNumberFormat="1" applyFill="1" applyBorder="1" applyAlignment="1" applyProtection="1">
      <alignment horizontal="left" vertical="top"/>
    </xf>
    <xf numFmtId="0" fontId="0" fillId="3" borderId="1" xfId="0" applyFill="1" applyBorder="1" applyProtection="1"/>
    <xf numFmtId="0" fontId="0" fillId="3" borderId="0" xfId="0" applyFill="1" applyBorder="1" applyProtection="1"/>
    <xf numFmtId="0" fontId="0" fillId="3" borderId="0" xfId="0" applyFill="1" applyProtection="1"/>
    <xf numFmtId="0" fontId="6" fillId="2" borderId="0" xfId="0" applyFont="1" applyFill="1" applyAlignment="1" applyProtection="1">
      <alignment horizontal="right"/>
    </xf>
    <xf numFmtId="0" fontId="0" fillId="0" borderId="0" xfId="0" applyFill="1" applyProtection="1"/>
    <xf numFmtId="0" fontId="0" fillId="0" borderId="0" xfId="0" applyFill="1" applyBorder="1" applyProtection="1"/>
    <xf numFmtId="14" fontId="0" fillId="3" borderId="1" xfId="0" applyNumberFormat="1" applyFill="1" applyBorder="1" applyAlignment="1" applyProtection="1">
      <alignment horizontal="left"/>
    </xf>
    <xf numFmtId="14" fontId="0" fillId="0" borderId="0" xfId="0" applyNumberFormat="1" applyFill="1" applyBorder="1" applyAlignment="1" applyProtection="1">
      <alignment horizontal="left"/>
    </xf>
    <xf numFmtId="0" fontId="6" fillId="0" borderId="0" xfId="0" applyFont="1" applyFill="1" applyProtection="1"/>
    <xf numFmtId="0" fontId="0" fillId="0" borderId="0" xfId="0" applyFill="1" applyBorder="1" applyAlignment="1" applyProtection="1">
      <alignment horizontal="left"/>
    </xf>
    <xf numFmtId="44" fontId="4" fillId="0" borderId="0" xfId="1" applyFont="1" applyFill="1" applyBorder="1" applyAlignment="1" applyProtection="1">
      <alignment horizontal="left"/>
    </xf>
    <xf numFmtId="0" fontId="6" fillId="0" borderId="0" xfId="0" applyFont="1" applyFill="1" applyAlignment="1" applyProtection="1">
      <alignment horizontal="right"/>
    </xf>
    <xf numFmtId="0" fontId="6" fillId="3" borderId="3" xfId="0" applyFont="1" applyFill="1" applyBorder="1" applyProtection="1"/>
    <xf numFmtId="0" fontId="6" fillId="3" borderId="4" xfId="0" applyFont="1" applyFill="1" applyBorder="1" applyProtection="1"/>
    <xf numFmtId="0" fontId="0" fillId="0" borderId="0" xfId="0" applyFill="1" applyBorder="1" applyAlignment="1" applyProtection="1">
      <alignment horizontal="left" vertical="top"/>
    </xf>
    <xf numFmtId="0" fontId="0" fillId="0" borderId="5" xfId="0" applyFill="1" applyBorder="1" applyAlignment="1" applyProtection="1">
      <alignment horizontal="left"/>
    </xf>
    <xf numFmtId="0" fontId="0" fillId="0" borderId="6" xfId="0" applyFill="1" applyBorder="1" applyAlignment="1" applyProtection="1">
      <alignment horizontal="center"/>
    </xf>
    <xf numFmtId="0" fontId="0" fillId="0" borderId="5" xfId="0" applyNumberFormat="1" applyFill="1" applyBorder="1" applyAlignment="1" applyProtection="1">
      <alignment horizontal="left" vertical="top"/>
    </xf>
    <xf numFmtId="0" fontId="0" fillId="0" borderId="0" xfId="0" applyNumberFormat="1" applyFill="1" applyBorder="1" applyAlignment="1" applyProtection="1">
      <alignment horizontal="left" vertical="top"/>
    </xf>
    <xf numFmtId="0" fontId="0" fillId="0" borderId="5" xfId="0" applyNumberFormat="1" applyFill="1" applyBorder="1" applyAlignment="1" applyProtection="1">
      <alignment horizontal="right" vertical="top"/>
    </xf>
    <xf numFmtId="0" fontId="0" fillId="3" borderId="6" xfId="0" applyFill="1" applyBorder="1" applyAlignment="1" applyProtection="1">
      <alignment horizontal="center"/>
    </xf>
    <xf numFmtId="0" fontId="0" fillId="0" borderId="6" xfId="0" applyFill="1" applyBorder="1" applyAlignment="1" applyProtection="1">
      <alignment horizontal="center" vertical="center"/>
    </xf>
    <xf numFmtId="0" fontId="0" fillId="0" borderId="7" xfId="0" applyNumberFormat="1" applyFill="1" applyBorder="1" applyAlignment="1" applyProtection="1">
      <alignment horizontal="left" vertical="top"/>
    </xf>
    <xf numFmtId="0" fontId="0" fillId="0" borderId="8" xfId="0" applyNumberFormat="1" applyFill="1" applyBorder="1" applyAlignment="1" applyProtection="1">
      <alignment horizontal="left" vertical="top"/>
    </xf>
    <xf numFmtId="0" fontId="6" fillId="0" borderId="8" xfId="0" applyNumberFormat="1" applyFont="1" applyFill="1" applyBorder="1" applyAlignment="1" applyProtection="1">
      <alignment horizontal="right" vertical="top"/>
    </xf>
    <xf numFmtId="0" fontId="0" fillId="0" borderId="9" xfId="0" applyNumberFormat="1" applyFill="1" applyBorder="1" applyAlignment="1" applyProtection="1">
      <alignment horizontal="center" vertical="top"/>
    </xf>
    <xf numFmtId="0" fontId="0" fillId="0" borderId="0" xfId="0" applyNumberFormat="1" applyFill="1" applyBorder="1" applyAlignment="1" applyProtection="1">
      <alignment horizontal="center" vertical="top"/>
    </xf>
    <xf numFmtId="0" fontId="0" fillId="6" borderId="0" xfId="0" applyFill="1" applyBorder="1" applyAlignment="1" applyProtection="1">
      <alignment horizontal="left" vertical="top"/>
    </xf>
    <xf numFmtId="0" fontId="0" fillId="0" borderId="0" xfId="0" applyBorder="1" applyAlignment="1" applyProtection="1">
      <alignment horizontal="left" vertical="top"/>
    </xf>
    <xf numFmtId="0" fontId="0" fillId="0" borderId="4" xfId="0" applyBorder="1" applyAlignment="1" applyProtection="1"/>
    <xf numFmtId="0" fontId="0" fillId="0" borderId="0" xfId="0" applyFill="1" applyBorder="1" applyAlignment="1" applyProtection="1"/>
    <xf numFmtId="0" fontId="0" fillId="0" borderId="6" xfId="0" applyBorder="1" applyAlignment="1" applyProtection="1"/>
    <xf numFmtId="0" fontId="0" fillId="0" borderId="9" xfId="0" applyBorder="1" applyAlignment="1" applyProtection="1"/>
    <xf numFmtId="0" fontId="0" fillId="7" borderId="0" xfId="0" applyFill="1" applyBorder="1" applyProtection="1">
      <protection locked="0"/>
    </xf>
    <xf numFmtId="0" fontId="0" fillId="7" borderId="0" xfId="0" applyFill="1" applyBorder="1" applyAlignment="1" applyProtection="1">
      <alignment vertical="top"/>
      <protection locked="0"/>
    </xf>
    <xf numFmtId="1" fontId="0" fillId="7" borderId="1" xfId="0" applyNumberFormat="1" applyFill="1" applyBorder="1" applyAlignment="1" applyProtection="1">
      <alignment horizontal="left"/>
      <protection locked="0"/>
    </xf>
    <xf numFmtId="0" fontId="0" fillId="2" borderId="0" xfId="0" applyFill="1" applyProtection="1"/>
    <xf numFmtId="164" fontId="0" fillId="6" borderId="1" xfId="0" applyNumberFormat="1" applyFill="1" applyBorder="1" applyAlignment="1" applyProtection="1">
      <alignment horizontal="left" vertical="top"/>
      <protection locked="0"/>
    </xf>
    <xf numFmtId="0" fontId="0" fillId="0" borderId="0" xfId="0" applyBorder="1" applyAlignment="1" applyProtection="1">
      <alignment horizontal="left" vertical="top"/>
    </xf>
    <xf numFmtId="0" fontId="6" fillId="7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0" fillId="7" borderId="2" xfId="0" applyNumberFormat="1" applyFill="1" applyBorder="1" applyAlignment="1" applyProtection="1">
      <alignment horizontal="left" vertical="top"/>
      <protection locked="0"/>
    </xf>
    <xf numFmtId="0" fontId="0" fillId="7" borderId="3" xfId="0" applyFill="1" applyBorder="1" applyAlignment="1" applyProtection="1">
      <protection locked="0"/>
    </xf>
    <xf numFmtId="0" fontId="0" fillId="7" borderId="4" xfId="0" applyFill="1" applyBorder="1" applyAlignment="1" applyProtection="1">
      <protection locked="0"/>
    </xf>
    <xf numFmtId="0" fontId="0" fillId="7" borderId="5" xfId="0" applyFill="1" applyBorder="1" applyAlignment="1" applyProtection="1">
      <protection locked="0"/>
    </xf>
    <xf numFmtId="0" fontId="0" fillId="7" borderId="0" xfId="0" applyFill="1" applyBorder="1" applyAlignment="1" applyProtection="1">
      <protection locked="0"/>
    </xf>
    <xf numFmtId="0" fontId="0" fillId="7" borderId="6" xfId="0" applyFill="1" applyBorder="1" applyAlignment="1" applyProtection="1">
      <protection locked="0"/>
    </xf>
    <xf numFmtId="0" fontId="0" fillId="7" borderId="7" xfId="0" applyFill="1" applyBorder="1" applyAlignment="1" applyProtection="1">
      <protection locked="0"/>
    </xf>
    <xf numFmtId="0" fontId="0" fillId="7" borderId="8" xfId="0" applyFill="1" applyBorder="1" applyAlignment="1" applyProtection="1">
      <protection locked="0"/>
    </xf>
    <xf numFmtId="0" fontId="0" fillId="7" borderId="9" xfId="0" applyFill="1" applyBorder="1" applyAlignment="1" applyProtection="1">
      <protection locked="0"/>
    </xf>
    <xf numFmtId="14" fontId="0" fillId="3" borderId="10" xfId="0" applyNumberFormat="1" applyFill="1" applyBorder="1" applyAlignment="1" applyProtection="1"/>
    <xf numFmtId="0" fontId="0" fillId="0" borderId="11" xfId="0" applyBorder="1" applyAlignment="1" applyProtection="1"/>
    <xf numFmtId="0" fontId="0" fillId="7" borderId="2" xfId="0" applyFont="1" applyFill="1" applyBorder="1" applyAlignment="1" applyProtection="1">
      <alignment horizontal="left" vertical="top" wrapText="1"/>
      <protection locked="0"/>
    </xf>
    <xf numFmtId="0" fontId="0" fillId="0" borderId="3" xfId="0" applyFont="1" applyBorder="1" applyAlignment="1" applyProtection="1">
      <alignment horizontal="left" vertical="top" wrapText="1"/>
      <protection locked="0"/>
    </xf>
    <xf numFmtId="0" fontId="0" fillId="0" borderId="4" xfId="0" applyFont="1" applyBorder="1" applyAlignment="1" applyProtection="1">
      <alignment horizontal="left" vertical="top" wrapText="1"/>
      <protection locked="0"/>
    </xf>
    <xf numFmtId="0" fontId="0" fillId="0" borderId="5" xfId="0" applyFont="1" applyBorder="1" applyAlignment="1" applyProtection="1">
      <alignment horizontal="left" vertical="top" wrapText="1"/>
      <protection locked="0"/>
    </xf>
    <xf numFmtId="0" fontId="0" fillId="0" borderId="0" xfId="0" applyFont="1" applyBorder="1" applyAlignment="1" applyProtection="1">
      <alignment horizontal="left" vertical="top" wrapText="1"/>
      <protection locked="0"/>
    </xf>
    <xf numFmtId="0" fontId="0" fillId="0" borderId="6" xfId="0" applyFont="1" applyBorder="1" applyAlignment="1" applyProtection="1">
      <alignment horizontal="left" vertical="top" wrapText="1"/>
      <protection locked="0"/>
    </xf>
    <xf numFmtId="0" fontId="0" fillId="0" borderId="7" xfId="0" applyFont="1" applyBorder="1" applyAlignment="1" applyProtection="1">
      <alignment horizontal="left" vertical="top" wrapText="1"/>
      <protection locked="0"/>
    </xf>
    <xf numFmtId="0" fontId="0" fillId="0" borderId="8" xfId="0" applyFont="1" applyBorder="1" applyAlignment="1" applyProtection="1">
      <alignment horizontal="left" vertical="top" wrapText="1"/>
      <protection locked="0"/>
    </xf>
    <xf numFmtId="0" fontId="0" fillId="0" borderId="9" xfId="0" applyFont="1" applyBorder="1" applyAlignment="1" applyProtection="1">
      <alignment horizontal="left" vertical="top" wrapText="1"/>
      <protection locked="0"/>
    </xf>
    <xf numFmtId="0" fontId="6" fillId="3" borderId="2" xfId="0" applyFont="1" applyFill="1" applyBorder="1" applyAlignment="1" applyProtection="1">
      <alignment horizontal="left"/>
    </xf>
    <xf numFmtId="0" fontId="0" fillId="0" borderId="3" xfId="0" applyBorder="1" applyAlignment="1" applyProtection="1">
      <alignment horizontal="left"/>
    </xf>
    <xf numFmtId="0" fontId="0" fillId="0" borderId="5" xfId="0" applyNumberFormat="1" applyFill="1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/>
    </xf>
    <xf numFmtId="0" fontId="0" fillId="0" borderId="0" xfId="0" applyNumberFormat="1" applyFill="1" applyBorder="1" applyAlignment="1" applyProtection="1">
      <alignment horizontal="left" vertical="top" wrapText="1"/>
    </xf>
    <xf numFmtId="0" fontId="6" fillId="2" borderId="0" xfId="0" applyFont="1" applyFill="1" applyBorder="1" applyAlignment="1" applyProtection="1"/>
    <xf numFmtId="0" fontId="12" fillId="8" borderId="0" xfId="0" applyFont="1" applyFill="1" applyAlignment="1">
      <alignment horizontal="center"/>
    </xf>
    <xf numFmtId="0" fontId="0" fillId="8" borderId="0" xfId="0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2B0BB5"/>
      <color rgb="FF2B2B9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F36"/>
  <sheetViews>
    <sheetView tabSelected="1" workbookViewId="0">
      <selection sqref="A1:C1"/>
    </sheetView>
  </sheetViews>
  <sheetFormatPr defaultRowHeight="14.5"/>
  <cols>
    <col min="1" max="1" width="5.6328125" style="4" customWidth="1"/>
    <col min="2" max="2" width="32.453125" style="4" customWidth="1"/>
    <col min="3" max="3" width="71.08984375" style="6" customWidth="1"/>
    <col min="4" max="4" width="3.6328125" customWidth="1"/>
    <col min="5" max="5" width="8.984375E-2" customWidth="1"/>
    <col min="6" max="6" width="9.08984375" hidden="1" customWidth="1"/>
  </cols>
  <sheetData>
    <row r="1" spans="1:5" ht="15.5">
      <c r="A1" s="102" t="s">
        <v>126</v>
      </c>
      <c r="B1" s="102"/>
      <c r="C1" s="102"/>
      <c r="D1" s="103"/>
    </row>
    <row r="3" spans="1:5">
      <c r="A3" s="10"/>
      <c r="B3" s="10"/>
      <c r="C3" s="11" t="s">
        <v>31</v>
      </c>
      <c r="D3" s="3"/>
      <c r="E3" s="3"/>
    </row>
    <row r="4" spans="1:5">
      <c r="A4" s="74" t="s">
        <v>117</v>
      </c>
      <c r="B4" s="75"/>
      <c r="C4" s="75"/>
      <c r="D4" s="75"/>
      <c r="E4" s="3"/>
    </row>
    <row r="5" spans="1:5">
      <c r="A5" s="12"/>
      <c r="B5" s="12"/>
      <c r="C5" s="13" t="s">
        <v>36</v>
      </c>
      <c r="D5" s="2"/>
      <c r="E5" s="2"/>
    </row>
    <row r="6" spans="1:5">
      <c r="A6" s="5" t="s">
        <v>19</v>
      </c>
      <c r="B6" s="8" t="s">
        <v>40</v>
      </c>
      <c r="C6" s="6" t="s">
        <v>33</v>
      </c>
    </row>
    <row r="7" spans="1:5">
      <c r="A7" s="5" t="s">
        <v>20</v>
      </c>
      <c r="B7" s="8" t="s">
        <v>41</v>
      </c>
      <c r="C7" s="6" t="s">
        <v>32</v>
      </c>
    </row>
    <row r="8" spans="1:5">
      <c r="A8" s="5" t="s">
        <v>21</v>
      </c>
      <c r="B8" s="8" t="s">
        <v>42</v>
      </c>
      <c r="C8" s="6" t="s">
        <v>34</v>
      </c>
    </row>
    <row r="9" spans="1:5">
      <c r="A9" s="5" t="s">
        <v>22</v>
      </c>
      <c r="B9" s="17" t="s">
        <v>53</v>
      </c>
      <c r="C9" s="6" t="s">
        <v>54</v>
      </c>
    </row>
    <row r="10" spans="1:5">
      <c r="A10" s="5" t="s">
        <v>23</v>
      </c>
      <c r="B10" s="8" t="s">
        <v>57</v>
      </c>
      <c r="C10" s="6" t="s">
        <v>35</v>
      </c>
    </row>
    <row r="11" spans="1:5">
      <c r="A11" s="5" t="s">
        <v>24</v>
      </c>
      <c r="B11" s="8" t="s">
        <v>89</v>
      </c>
      <c r="C11" s="6" t="s">
        <v>90</v>
      </c>
    </row>
    <row r="12" spans="1:5">
      <c r="A12" s="5" t="s">
        <v>25</v>
      </c>
      <c r="B12" s="8" t="s">
        <v>91</v>
      </c>
      <c r="C12" s="6" t="s">
        <v>120</v>
      </c>
    </row>
    <row r="13" spans="1:5">
      <c r="A13" s="5"/>
      <c r="B13" s="8"/>
    </row>
    <row r="14" spans="1:5">
      <c r="A14" s="14"/>
      <c r="B14" s="15"/>
      <c r="C14" s="13" t="s">
        <v>37</v>
      </c>
      <c r="D14" s="2"/>
      <c r="E14" s="2"/>
    </row>
    <row r="15" spans="1:5" ht="72.5">
      <c r="A15" s="7" t="s">
        <v>26</v>
      </c>
      <c r="B15" s="9" t="s">
        <v>43</v>
      </c>
      <c r="C15" s="6" t="s">
        <v>123</v>
      </c>
    </row>
    <row r="16" spans="1:5" ht="29">
      <c r="A16" s="7" t="s">
        <v>27</v>
      </c>
      <c r="B16" s="9" t="s">
        <v>44</v>
      </c>
      <c r="C16" s="6" t="s">
        <v>38</v>
      </c>
    </row>
    <row r="17" spans="1:4" ht="29">
      <c r="A17" s="7" t="s">
        <v>28</v>
      </c>
      <c r="B17" s="9" t="s">
        <v>46</v>
      </c>
      <c r="C17" s="6" t="s">
        <v>48</v>
      </c>
    </row>
    <row r="18" spans="1:4" ht="29">
      <c r="A18" s="7" t="s">
        <v>29</v>
      </c>
      <c r="B18" s="9" t="s">
        <v>45</v>
      </c>
      <c r="C18" s="6" t="s">
        <v>39</v>
      </c>
    </row>
    <row r="19" spans="1:4">
      <c r="A19" s="7"/>
      <c r="B19" s="9"/>
    </row>
    <row r="20" spans="1:4">
      <c r="A20" s="14"/>
      <c r="B20" s="15"/>
      <c r="C20" s="13" t="s">
        <v>101</v>
      </c>
      <c r="D20" s="2"/>
    </row>
    <row r="21" spans="1:4" ht="58">
      <c r="A21" s="14"/>
      <c r="B21" s="15"/>
      <c r="C21" s="25" t="s">
        <v>118</v>
      </c>
      <c r="D21" s="2"/>
    </row>
    <row r="22" spans="1:4" ht="29">
      <c r="A22" s="5" t="s">
        <v>30</v>
      </c>
      <c r="B22" s="21" t="s">
        <v>58</v>
      </c>
      <c r="C22" s="6" t="s">
        <v>102</v>
      </c>
    </row>
    <row r="23" spans="1:4" ht="29">
      <c r="A23" s="5" t="s">
        <v>50</v>
      </c>
      <c r="B23" s="21" t="s">
        <v>64</v>
      </c>
      <c r="C23" s="6" t="s">
        <v>103</v>
      </c>
    </row>
    <row r="24" spans="1:4" ht="29">
      <c r="A24" s="5" t="s">
        <v>55</v>
      </c>
      <c r="B24" s="17" t="s">
        <v>65</v>
      </c>
      <c r="C24" s="6" t="s">
        <v>104</v>
      </c>
    </row>
    <row r="25" spans="1:4" ht="29">
      <c r="A25" s="7" t="s">
        <v>92</v>
      </c>
      <c r="B25" s="9" t="s">
        <v>14</v>
      </c>
      <c r="C25" s="6" t="s">
        <v>125</v>
      </c>
    </row>
    <row r="26" spans="1:4">
      <c r="A26" s="7" t="s">
        <v>100</v>
      </c>
      <c r="B26" s="9" t="s">
        <v>66</v>
      </c>
      <c r="C26" s="26" t="s">
        <v>119</v>
      </c>
    </row>
    <row r="27" spans="1:4" ht="29">
      <c r="A27" s="7" t="s">
        <v>99</v>
      </c>
      <c r="B27" s="22" t="s">
        <v>67</v>
      </c>
      <c r="C27" s="23" t="s">
        <v>105</v>
      </c>
    </row>
    <row r="28" spans="1:4" ht="43.5">
      <c r="A28" s="7" t="s">
        <v>98</v>
      </c>
      <c r="B28" s="22" t="s">
        <v>68</v>
      </c>
      <c r="C28" s="6" t="s">
        <v>106</v>
      </c>
    </row>
    <row r="29" spans="1:4" ht="29">
      <c r="A29" s="7" t="s">
        <v>97</v>
      </c>
      <c r="B29" s="22" t="s">
        <v>107</v>
      </c>
      <c r="C29" s="6" t="s">
        <v>108</v>
      </c>
    </row>
    <row r="30" spans="1:4" ht="49.25" customHeight="1">
      <c r="A30" s="7" t="s">
        <v>96</v>
      </c>
      <c r="B30" s="22" t="s">
        <v>109</v>
      </c>
      <c r="C30" s="23" t="s">
        <v>110</v>
      </c>
    </row>
    <row r="31" spans="1:4" ht="29">
      <c r="A31" s="7" t="s">
        <v>95</v>
      </c>
      <c r="B31" s="9" t="s">
        <v>111</v>
      </c>
      <c r="C31" s="6" t="s">
        <v>112</v>
      </c>
    </row>
    <row r="32" spans="1:4" ht="29">
      <c r="A32" s="7" t="s">
        <v>94</v>
      </c>
      <c r="B32" s="9" t="s">
        <v>47</v>
      </c>
      <c r="C32" s="6" t="s">
        <v>49</v>
      </c>
    </row>
    <row r="33" spans="1:3" ht="43.5">
      <c r="A33" s="7" t="s">
        <v>93</v>
      </c>
      <c r="B33" s="16" t="s">
        <v>51</v>
      </c>
      <c r="C33" s="6" t="s">
        <v>127</v>
      </c>
    </row>
    <row r="34" spans="1:3" ht="29">
      <c r="A34" s="7" t="s">
        <v>114</v>
      </c>
      <c r="B34" s="9" t="s">
        <v>115</v>
      </c>
      <c r="C34" s="6" t="s">
        <v>116</v>
      </c>
    </row>
    <row r="35" spans="1:3">
      <c r="A35" s="5"/>
      <c r="B35" s="5"/>
    </row>
    <row r="36" spans="1:3">
      <c r="A36" s="5"/>
      <c r="B36" s="5"/>
    </row>
  </sheetData>
  <mergeCells count="2">
    <mergeCell ref="A4:D4"/>
    <mergeCell ref="A1:C1"/>
  </mergeCells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50"/>
  </sheetPr>
  <dimension ref="A1:K32"/>
  <sheetViews>
    <sheetView topLeftCell="A9" workbookViewId="0">
      <selection activeCell="A23" sqref="A23:B23"/>
    </sheetView>
  </sheetViews>
  <sheetFormatPr defaultColWidth="8.90625" defaultRowHeight="14.5"/>
  <cols>
    <col min="1" max="1" width="23.08984375" style="30" customWidth="1"/>
    <col min="2" max="2" width="27.08984375" style="30" customWidth="1"/>
    <col min="3" max="3" width="8.54296875" style="30" customWidth="1"/>
    <col min="4" max="4" width="8.36328125" style="30" customWidth="1"/>
    <col min="5" max="5" width="3.36328125" style="30" customWidth="1"/>
    <col min="6" max="6" width="11" style="30" customWidth="1"/>
    <col min="7" max="7" width="18.6328125" style="30" customWidth="1"/>
    <col min="8" max="8" width="12.6328125" style="30" customWidth="1"/>
    <col min="9" max="9" width="8.6328125" style="30" customWidth="1"/>
    <col min="10" max="10" width="1.54296875" style="30" hidden="1" customWidth="1"/>
    <col min="11" max="16384" width="8.90625" style="30"/>
  </cols>
  <sheetData>
    <row r="1" spans="1:11">
      <c r="A1" s="32" t="s">
        <v>8</v>
      </c>
      <c r="B1" s="35" t="str">
        <f>IF('General Info'!B3="","",'General Info'!B3)</f>
        <v/>
      </c>
      <c r="C1" s="36"/>
      <c r="D1" s="36"/>
      <c r="E1" s="37"/>
      <c r="F1" s="71"/>
      <c r="G1" s="38" t="s">
        <v>113</v>
      </c>
      <c r="H1" s="85"/>
      <c r="I1" s="86"/>
      <c r="J1" s="37"/>
      <c r="K1" s="39"/>
    </row>
    <row r="2" spans="1:11">
      <c r="A2" s="32" t="s">
        <v>0</v>
      </c>
      <c r="B2" s="35" t="str">
        <f>IF('General Info'!B4="","",'General Info'!B4)</f>
        <v/>
      </c>
      <c r="C2" s="40"/>
      <c r="D2" s="40"/>
      <c r="E2" s="39"/>
      <c r="F2" s="39"/>
      <c r="G2" s="39"/>
      <c r="H2" s="39"/>
      <c r="I2" s="39"/>
      <c r="J2" s="37"/>
      <c r="K2" s="39"/>
    </row>
    <row r="3" spans="1:11">
      <c r="A3" s="32" t="s">
        <v>1</v>
      </c>
      <c r="B3" s="41" t="str">
        <f>IF('General Info'!B7="","",'General Info'!B7)</f>
        <v/>
      </c>
      <c r="C3" s="42"/>
      <c r="D3" s="42"/>
      <c r="E3" s="39"/>
      <c r="F3" s="43" t="s">
        <v>88</v>
      </c>
      <c r="G3" s="39"/>
      <c r="H3" s="39"/>
      <c r="I3" s="39"/>
      <c r="J3" s="37"/>
      <c r="K3" s="39"/>
    </row>
    <row r="4" spans="1:11">
      <c r="F4" s="87"/>
      <c r="G4" s="88"/>
      <c r="H4" s="88"/>
      <c r="I4" s="89"/>
    </row>
    <row r="5" spans="1:11">
      <c r="A5" s="32" t="s">
        <v>74</v>
      </c>
      <c r="B5" s="19" t="s">
        <v>70</v>
      </c>
      <c r="C5" s="40"/>
      <c r="D5" s="40"/>
      <c r="F5" s="90"/>
      <c r="G5" s="91"/>
      <c r="H5" s="91"/>
      <c r="I5" s="92"/>
    </row>
    <row r="6" spans="1:11">
      <c r="A6" s="32" t="s">
        <v>75</v>
      </c>
      <c r="B6" s="70"/>
      <c r="C6" s="44"/>
      <c r="D6" s="44"/>
      <c r="F6" s="90"/>
      <c r="G6" s="91"/>
      <c r="H6" s="91"/>
      <c r="I6" s="92"/>
    </row>
    <row r="7" spans="1:11">
      <c r="A7" s="32" t="s">
        <v>76</v>
      </c>
      <c r="B7" s="20"/>
      <c r="C7" s="45"/>
      <c r="D7" s="45"/>
      <c r="F7" s="90"/>
      <c r="G7" s="91"/>
      <c r="H7" s="91"/>
      <c r="I7" s="92"/>
    </row>
    <row r="8" spans="1:11">
      <c r="A8" s="32" t="s">
        <v>77</v>
      </c>
      <c r="B8" s="19" t="s">
        <v>70</v>
      </c>
      <c r="C8" s="40"/>
      <c r="D8" s="40"/>
      <c r="F8" s="90"/>
      <c r="G8" s="91"/>
      <c r="H8" s="91"/>
      <c r="I8" s="92"/>
      <c r="J8" s="40"/>
    </row>
    <row r="9" spans="1:11">
      <c r="A9" s="46"/>
      <c r="B9" s="40"/>
      <c r="C9" s="40"/>
      <c r="D9" s="40"/>
      <c r="F9" s="90"/>
      <c r="G9" s="91"/>
      <c r="H9" s="91"/>
      <c r="I9" s="92"/>
      <c r="J9" s="40"/>
    </row>
    <row r="10" spans="1:11">
      <c r="A10" s="96" t="s">
        <v>101</v>
      </c>
      <c r="B10" s="97"/>
      <c r="C10" s="47" t="s">
        <v>59</v>
      </c>
      <c r="D10" s="48" t="s">
        <v>60</v>
      </c>
      <c r="F10" s="90"/>
      <c r="G10" s="91"/>
      <c r="H10" s="91"/>
      <c r="I10" s="92"/>
      <c r="J10" s="49"/>
    </row>
    <row r="11" spans="1:11">
      <c r="A11" s="50" t="s">
        <v>78</v>
      </c>
      <c r="B11" s="40"/>
      <c r="C11" s="68" t="s">
        <v>70</v>
      </c>
      <c r="D11" s="51">
        <f>IF(C11="yes",2,0)</f>
        <v>0</v>
      </c>
      <c r="F11" s="90"/>
      <c r="G11" s="91"/>
      <c r="H11" s="91"/>
      <c r="I11" s="92"/>
      <c r="J11" s="49"/>
    </row>
    <row r="12" spans="1:11">
      <c r="A12" s="52" t="s">
        <v>79</v>
      </c>
      <c r="B12" s="53"/>
      <c r="C12" s="68" t="s">
        <v>70</v>
      </c>
      <c r="D12" s="51">
        <f>IF(C12="yes",2,0)</f>
        <v>0</v>
      </c>
      <c r="F12" s="90"/>
      <c r="G12" s="91"/>
      <c r="H12" s="91"/>
      <c r="I12" s="92"/>
      <c r="J12" s="49"/>
    </row>
    <row r="13" spans="1:11">
      <c r="A13" s="52" t="s">
        <v>80</v>
      </c>
      <c r="B13" s="53"/>
      <c r="C13" s="68" t="s">
        <v>70</v>
      </c>
      <c r="D13" s="51">
        <f>IF(C13="yes",2,0)</f>
        <v>0</v>
      </c>
      <c r="F13" s="90"/>
      <c r="G13" s="91"/>
      <c r="H13" s="91"/>
      <c r="I13" s="92"/>
      <c r="J13" s="49"/>
    </row>
    <row r="14" spans="1:11">
      <c r="A14" s="54" t="s">
        <v>81</v>
      </c>
      <c r="B14" s="18" t="s">
        <v>70</v>
      </c>
      <c r="C14" s="36"/>
      <c r="D14" s="55"/>
      <c r="F14" s="90"/>
      <c r="G14" s="91"/>
      <c r="H14" s="91"/>
      <c r="I14" s="92"/>
      <c r="J14" s="49"/>
    </row>
    <row r="15" spans="1:11">
      <c r="A15" s="52" t="s">
        <v>82</v>
      </c>
      <c r="B15" s="53"/>
      <c r="C15" s="68" t="s">
        <v>70</v>
      </c>
      <c r="D15" s="51">
        <f>IF(C15="yes",1,0)</f>
        <v>0</v>
      </c>
      <c r="F15" s="90"/>
      <c r="G15" s="91"/>
      <c r="H15" s="91"/>
      <c r="I15" s="92"/>
      <c r="J15" s="49"/>
    </row>
    <row r="16" spans="1:11" ht="29" customHeight="1">
      <c r="A16" s="98" t="s">
        <v>83</v>
      </c>
      <c r="B16" s="99"/>
      <c r="C16" s="69" t="s">
        <v>70</v>
      </c>
      <c r="D16" s="56">
        <f>IF(C16="yes",1,0)</f>
        <v>0</v>
      </c>
      <c r="F16" s="90"/>
      <c r="G16" s="91"/>
      <c r="H16" s="91"/>
      <c r="I16" s="92"/>
      <c r="J16" s="49"/>
    </row>
    <row r="17" spans="1:11">
      <c r="A17" s="52" t="s">
        <v>84</v>
      </c>
      <c r="B17" s="53"/>
      <c r="C17" s="68" t="s">
        <v>70</v>
      </c>
      <c r="D17" s="56">
        <f>IF(C17="yes",-2,0)</f>
        <v>0</v>
      </c>
      <c r="F17" s="90"/>
      <c r="G17" s="91"/>
      <c r="H17" s="91"/>
      <c r="I17" s="92"/>
      <c r="J17" s="49"/>
    </row>
    <row r="18" spans="1:11">
      <c r="A18" s="52" t="s">
        <v>85</v>
      </c>
      <c r="B18" s="53"/>
      <c r="C18" s="68" t="s">
        <v>70</v>
      </c>
      <c r="D18" s="56">
        <f>IF(C18="yes",1,0)</f>
        <v>0</v>
      </c>
      <c r="F18" s="90"/>
      <c r="G18" s="91"/>
      <c r="H18" s="91"/>
      <c r="I18" s="92"/>
      <c r="J18" s="49"/>
    </row>
    <row r="19" spans="1:11" ht="35" customHeight="1">
      <c r="A19" s="98" t="s">
        <v>86</v>
      </c>
      <c r="B19" s="100"/>
      <c r="C19" s="69" t="s">
        <v>70</v>
      </c>
      <c r="D19" s="56">
        <f>IF(C19="no",1,0)</f>
        <v>0</v>
      </c>
      <c r="F19" s="90"/>
      <c r="G19" s="91"/>
      <c r="H19" s="91"/>
      <c r="I19" s="92"/>
      <c r="J19" s="49"/>
    </row>
    <row r="20" spans="1:11">
      <c r="A20" s="52" t="s">
        <v>87</v>
      </c>
      <c r="B20" s="53"/>
      <c r="C20" s="68" t="s">
        <v>70</v>
      </c>
      <c r="D20" s="56">
        <f>IF(C20="yes",3,0)</f>
        <v>0</v>
      </c>
      <c r="F20" s="90"/>
      <c r="G20" s="91"/>
      <c r="H20" s="91"/>
      <c r="I20" s="92"/>
      <c r="J20" s="49"/>
    </row>
    <row r="21" spans="1:11">
      <c r="A21" s="57"/>
      <c r="B21" s="58"/>
      <c r="C21" s="59" t="s">
        <v>69</v>
      </c>
      <c r="D21" s="60">
        <f>SUM(D11:D20)</f>
        <v>0</v>
      </c>
      <c r="F21" s="93"/>
      <c r="G21" s="94"/>
      <c r="H21" s="94"/>
      <c r="I21" s="95"/>
      <c r="J21" s="49"/>
    </row>
    <row r="22" spans="1:11">
      <c r="A22" s="53"/>
      <c r="B22" s="53"/>
      <c r="C22" s="53"/>
      <c r="D22" s="61"/>
      <c r="F22" s="49"/>
      <c r="G22" s="49"/>
      <c r="H22" s="49"/>
      <c r="I22" s="49"/>
      <c r="J22" s="49"/>
    </row>
    <row r="23" spans="1:11">
      <c r="A23" s="101" t="s">
        <v>128</v>
      </c>
      <c r="B23" s="101"/>
      <c r="C23" s="53"/>
      <c r="D23" s="61"/>
      <c r="F23" s="49"/>
      <c r="G23" s="49"/>
      <c r="H23" s="49"/>
      <c r="I23" s="49"/>
      <c r="J23" s="62"/>
    </row>
    <row r="24" spans="1:11">
      <c r="A24" s="76"/>
      <c r="B24" s="77"/>
      <c r="C24" s="77"/>
      <c r="D24" s="77"/>
      <c r="E24" s="77"/>
      <c r="F24" s="77"/>
      <c r="G24" s="77"/>
      <c r="H24" s="77"/>
      <c r="I24" s="78"/>
      <c r="J24" s="62"/>
    </row>
    <row r="25" spans="1:11">
      <c r="A25" s="79"/>
      <c r="B25" s="80"/>
      <c r="C25" s="80"/>
      <c r="D25" s="80"/>
      <c r="E25" s="80"/>
      <c r="F25" s="80"/>
      <c r="G25" s="80"/>
      <c r="H25" s="80"/>
      <c r="I25" s="81"/>
      <c r="J25" s="62"/>
    </row>
    <row r="26" spans="1:11">
      <c r="A26" s="79"/>
      <c r="B26" s="80"/>
      <c r="C26" s="80"/>
      <c r="D26" s="80"/>
      <c r="E26" s="80"/>
      <c r="F26" s="80"/>
      <c r="G26" s="80"/>
      <c r="H26" s="80"/>
      <c r="I26" s="81"/>
      <c r="J26" s="62"/>
    </row>
    <row r="27" spans="1:11">
      <c r="A27" s="79"/>
      <c r="B27" s="80"/>
      <c r="C27" s="80"/>
      <c r="D27" s="80"/>
      <c r="E27" s="80"/>
      <c r="F27" s="80"/>
      <c r="G27" s="80"/>
      <c r="H27" s="80"/>
      <c r="I27" s="81"/>
      <c r="J27" s="73"/>
    </row>
    <row r="28" spans="1:11">
      <c r="A28" s="79"/>
      <c r="B28" s="80"/>
      <c r="C28" s="80"/>
      <c r="D28" s="80"/>
      <c r="E28" s="80"/>
      <c r="F28" s="80"/>
      <c r="G28" s="80"/>
      <c r="H28" s="80"/>
      <c r="I28" s="81"/>
      <c r="J28" s="73"/>
    </row>
    <row r="29" spans="1:11">
      <c r="A29" s="79"/>
      <c r="B29" s="80"/>
      <c r="C29" s="80"/>
      <c r="D29" s="80"/>
      <c r="E29" s="80"/>
      <c r="F29" s="80"/>
      <c r="G29" s="80"/>
      <c r="H29" s="80"/>
      <c r="I29" s="81"/>
      <c r="J29" s="64"/>
      <c r="K29" s="65"/>
    </row>
    <row r="30" spans="1:11">
      <c r="A30" s="79"/>
      <c r="B30" s="80"/>
      <c r="C30" s="80"/>
      <c r="D30" s="80"/>
      <c r="E30" s="80"/>
      <c r="F30" s="80"/>
      <c r="G30" s="80"/>
      <c r="H30" s="80"/>
      <c r="I30" s="81"/>
      <c r="J30" s="66"/>
      <c r="K30" s="65"/>
    </row>
    <row r="31" spans="1:11">
      <c r="A31" s="79"/>
      <c r="B31" s="80"/>
      <c r="C31" s="80"/>
      <c r="D31" s="80"/>
      <c r="E31" s="80"/>
      <c r="F31" s="80"/>
      <c r="G31" s="80"/>
      <c r="H31" s="80"/>
      <c r="I31" s="81"/>
      <c r="J31" s="66"/>
      <c r="K31" s="65"/>
    </row>
    <row r="32" spans="1:11">
      <c r="A32" s="82"/>
      <c r="B32" s="83"/>
      <c r="C32" s="83"/>
      <c r="D32" s="83"/>
      <c r="E32" s="83"/>
      <c r="F32" s="83"/>
      <c r="G32" s="83"/>
      <c r="H32" s="83"/>
      <c r="I32" s="84"/>
      <c r="J32" s="67"/>
      <c r="K32" s="65"/>
    </row>
  </sheetData>
  <mergeCells count="7">
    <mergeCell ref="A24:I32"/>
    <mergeCell ref="H1:I1"/>
    <mergeCell ref="F4:I21"/>
    <mergeCell ref="A10:B10"/>
    <mergeCell ref="A16:B16"/>
    <mergeCell ref="A19:B19"/>
    <mergeCell ref="A23:B23"/>
  </mergeCells>
  <dataValidations count="6">
    <dataValidation type="list" allowBlank="1" showInputMessage="1" showErrorMessage="1" sqref="B8">
      <formula1>NewReplacement2</formula1>
    </dataValidation>
    <dataValidation type="list" allowBlank="1" showInputMessage="1" showErrorMessage="1" sqref="B5">
      <formula1>RequestedItem2</formula1>
    </dataValidation>
    <dataValidation type="list" allowBlank="1" showInputMessage="1" showErrorMessage="1" sqref="C8:D9 B9">
      <formula1>NewReplacement</formula1>
    </dataValidation>
    <dataValidation type="list" allowBlank="1" showInputMessage="1" showErrorMessage="1" sqref="D5">
      <formula1>RequestedItem</formula1>
    </dataValidation>
    <dataValidation type="list" allowBlank="1" showInputMessage="1" showErrorMessage="1" sqref="B14">
      <formula1>FundingSource3</formula1>
    </dataValidation>
    <dataValidation type="list" allowBlank="1" showInputMessage="1" showErrorMessage="1" sqref="C11:C13 C15:C20">
      <formula1>ChooseYesNo</formula1>
    </dataValidation>
  </dataValidations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B050"/>
  </sheetPr>
  <dimension ref="A1:K32"/>
  <sheetViews>
    <sheetView topLeftCell="A12" workbookViewId="0">
      <selection activeCell="A23" sqref="A23:B23"/>
    </sheetView>
  </sheetViews>
  <sheetFormatPr defaultColWidth="8.90625" defaultRowHeight="14.5"/>
  <cols>
    <col min="1" max="1" width="23.08984375" style="30" customWidth="1"/>
    <col min="2" max="2" width="27.08984375" style="30" customWidth="1"/>
    <col min="3" max="3" width="8.54296875" style="30" customWidth="1"/>
    <col min="4" max="4" width="8.36328125" style="30" customWidth="1"/>
    <col min="5" max="5" width="3.36328125" style="30" customWidth="1"/>
    <col min="6" max="6" width="11" style="30" customWidth="1"/>
    <col min="7" max="7" width="18.6328125" style="30" customWidth="1"/>
    <col min="8" max="8" width="12.6328125" style="30" customWidth="1"/>
    <col min="9" max="9" width="8.6328125" style="30" customWidth="1"/>
    <col min="10" max="10" width="1.54296875" style="30" hidden="1" customWidth="1"/>
    <col min="11" max="16384" width="8.90625" style="30"/>
  </cols>
  <sheetData>
    <row r="1" spans="1:11">
      <c r="A1" s="32" t="s">
        <v>8</v>
      </c>
      <c r="B1" s="35" t="str">
        <f>IF('General Info'!B3="","",'General Info'!B3)</f>
        <v/>
      </c>
      <c r="C1" s="36"/>
      <c r="D1" s="36"/>
      <c r="E1" s="37"/>
      <c r="F1" s="71"/>
      <c r="G1" s="38" t="s">
        <v>113</v>
      </c>
      <c r="H1" s="85"/>
      <c r="I1" s="86"/>
      <c r="J1" s="37"/>
      <c r="K1" s="39"/>
    </row>
    <row r="2" spans="1:11">
      <c r="A2" s="32" t="s">
        <v>0</v>
      </c>
      <c r="B2" s="35" t="str">
        <f>IF('General Info'!B4="","",'General Info'!B4)</f>
        <v/>
      </c>
      <c r="C2" s="40"/>
      <c r="D2" s="40"/>
      <c r="E2" s="39"/>
      <c r="F2" s="39"/>
      <c r="G2" s="39"/>
      <c r="H2" s="39"/>
      <c r="I2" s="39"/>
      <c r="J2" s="37"/>
      <c r="K2" s="39"/>
    </row>
    <row r="3" spans="1:11">
      <c r="A3" s="32" t="s">
        <v>1</v>
      </c>
      <c r="B3" s="41" t="str">
        <f>IF('General Info'!B7="","",'General Info'!B7)</f>
        <v/>
      </c>
      <c r="C3" s="42"/>
      <c r="D3" s="42"/>
      <c r="E3" s="39"/>
      <c r="F3" s="43" t="s">
        <v>88</v>
      </c>
      <c r="G3" s="39"/>
      <c r="H3" s="39"/>
      <c r="I3" s="39"/>
      <c r="J3" s="37"/>
      <c r="K3" s="39"/>
    </row>
    <row r="4" spans="1:11">
      <c r="F4" s="87"/>
      <c r="G4" s="88"/>
      <c r="H4" s="88"/>
      <c r="I4" s="89"/>
    </row>
    <row r="5" spans="1:11">
      <c r="A5" s="32" t="s">
        <v>74</v>
      </c>
      <c r="B5" s="19" t="s">
        <v>70</v>
      </c>
      <c r="C5" s="40"/>
      <c r="D5" s="40"/>
      <c r="F5" s="90"/>
      <c r="G5" s="91"/>
      <c r="H5" s="91"/>
      <c r="I5" s="92"/>
    </row>
    <row r="6" spans="1:11">
      <c r="A6" s="32" t="s">
        <v>75</v>
      </c>
      <c r="B6" s="70"/>
      <c r="C6" s="44"/>
      <c r="D6" s="44"/>
      <c r="F6" s="90"/>
      <c r="G6" s="91"/>
      <c r="H6" s="91"/>
      <c r="I6" s="92"/>
    </row>
    <row r="7" spans="1:11">
      <c r="A7" s="32" t="s">
        <v>76</v>
      </c>
      <c r="B7" s="20"/>
      <c r="C7" s="45"/>
      <c r="D7" s="45"/>
      <c r="F7" s="90"/>
      <c r="G7" s="91"/>
      <c r="H7" s="91"/>
      <c r="I7" s="92"/>
    </row>
    <row r="8" spans="1:11">
      <c r="A8" s="32" t="s">
        <v>77</v>
      </c>
      <c r="B8" s="19" t="s">
        <v>70</v>
      </c>
      <c r="C8" s="40"/>
      <c r="D8" s="40"/>
      <c r="F8" s="90"/>
      <c r="G8" s="91"/>
      <c r="H8" s="91"/>
      <c r="I8" s="92"/>
      <c r="J8" s="40"/>
    </row>
    <row r="9" spans="1:11">
      <c r="A9" s="46"/>
      <c r="B9" s="40"/>
      <c r="C9" s="40"/>
      <c r="D9" s="40"/>
      <c r="F9" s="90"/>
      <c r="G9" s="91"/>
      <c r="H9" s="91"/>
      <c r="I9" s="92"/>
      <c r="J9" s="40"/>
    </row>
    <row r="10" spans="1:11">
      <c r="A10" s="96" t="s">
        <v>101</v>
      </c>
      <c r="B10" s="97"/>
      <c r="C10" s="47" t="s">
        <v>59</v>
      </c>
      <c r="D10" s="48" t="s">
        <v>60</v>
      </c>
      <c r="F10" s="90"/>
      <c r="G10" s="91"/>
      <c r="H10" s="91"/>
      <c r="I10" s="92"/>
      <c r="J10" s="49"/>
    </row>
    <row r="11" spans="1:11">
      <c r="A11" s="50" t="s">
        <v>78</v>
      </c>
      <c r="B11" s="40"/>
      <c r="C11" s="68" t="s">
        <v>70</v>
      </c>
      <c r="D11" s="51">
        <f>IF(C11="yes",2,0)</f>
        <v>0</v>
      </c>
      <c r="F11" s="90"/>
      <c r="G11" s="91"/>
      <c r="H11" s="91"/>
      <c r="I11" s="92"/>
      <c r="J11" s="49"/>
    </row>
    <row r="12" spans="1:11">
      <c r="A12" s="52" t="s">
        <v>79</v>
      </c>
      <c r="B12" s="53"/>
      <c r="C12" s="68" t="s">
        <v>70</v>
      </c>
      <c r="D12" s="51">
        <f>IF(C12="yes",2,0)</f>
        <v>0</v>
      </c>
      <c r="F12" s="90"/>
      <c r="G12" s="91"/>
      <c r="H12" s="91"/>
      <c r="I12" s="92"/>
      <c r="J12" s="49"/>
    </row>
    <row r="13" spans="1:11">
      <c r="A13" s="52" t="s">
        <v>80</v>
      </c>
      <c r="B13" s="53"/>
      <c r="C13" s="68" t="s">
        <v>70</v>
      </c>
      <c r="D13" s="51">
        <f>IF(C13="yes",2,0)</f>
        <v>0</v>
      </c>
      <c r="F13" s="90"/>
      <c r="G13" s="91"/>
      <c r="H13" s="91"/>
      <c r="I13" s="92"/>
      <c r="J13" s="49"/>
    </row>
    <row r="14" spans="1:11">
      <c r="A14" s="54" t="s">
        <v>81</v>
      </c>
      <c r="B14" s="18" t="s">
        <v>70</v>
      </c>
      <c r="C14" s="36"/>
      <c r="D14" s="55"/>
      <c r="F14" s="90"/>
      <c r="G14" s="91"/>
      <c r="H14" s="91"/>
      <c r="I14" s="92"/>
      <c r="J14" s="49"/>
    </row>
    <row r="15" spans="1:11">
      <c r="A15" s="52" t="s">
        <v>82</v>
      </c>
      <c r="B15" s="53"/>
      <c r="C15" s="68" t="s">
        <v>70</v>
      </c>
      <c r="D15" s="51">
        <f>IF(C15="yes",1,0)</f>
        <v>0</v>
      </c>
      <c r="F15" s="90"/>
      <c r="G15" s="91"/>
      <c r="H15" s="91"/>
      <c r="I15" s="92"/>
      <c r="J15" s="49"/>
    </row>
    <row r="16" spans="1:11" ht="29" customHeight="1">
      <c r="A16" s="98" t="s">
        <v>83</v>
      </c>
      <c r="B16" s="99"/>
      <c r="C16" s="69" t="s">
        <v>70</v>
      </c>
      <c r="D16" s="56">
        <f>IF(C16="yes",1,0)</f>
        <v>0</v>
      </c>
      <c r="F16" s="90"/>
      <c r="G16" s="91"/>
      <c r="H16" s="91"/>
      <c r="I16" s="92"/>
      <c r="J16" s="49"/>
    </row>
    <row r="17" spans="1:11">
      <c r="A17" s="52" t="s">
        <v>84</v>
      </c>
      <c r="B17" s="53"/>
      <c r="C17" s="68" t="s">
        <v>70</v>
      </c>
      <c r="D17" s="56">
        <f>IF(C17="yes",-2,0)</f>
        <v>0</v>
      </c>
      <c r="F17" s="90"/>
      <c r="G17" s="91"/>
      <c r="H17" s="91"/>
      <c r="I17" s="92"/>
      <c r="J17" s="49"/>
    </row>
    <row r="18" spans="1:11">
      <c r="A18" s="52" t="s">
        <v>85</v>
      </c>
      <c r="B18" s="53"/>
      <c r="C18" s="68" t="s">
        <v>70</v>
      </c>
      <c r="D18" s="56">
        <f>IF(C18="yes",1,0)</f>
        <v>0</v>
      </c>
      <c r="F18" s="90"/>
      <c r="G18" s="91"/>
      <c r="H18" s="91"/>
      <c r="I18" s="92"/>
      <c r="J18" s="49"/>
    </row>
    <row r="19" spans="1:11" ht="35" customHeight="1">
      <c r="A19" s="98" t="s">
        <v>86</v>
      </c>
      <c r="B19" s="100"/>
      <c r="C19" s="69" t="s">
        <v>70</v>
      </c>
      <c r="D19" s="56">
        <f>IF(C19="no",1,0)</f>
        <v>0</v>
      </c>
      <c r="F19" s="90"/>
      <c r="G19" s="91"/>
      <c r="H19" s="91"/>
      <c r="I19" s="92"/>
      <c r="J19" s="49"/>
    </row>
    <row r="20" spans="1:11">
      <c r="A20" s="52" t="s">
        <v>87</v>
      </c>
      <c r="B20" s="53"/>
      <c r="C20" s="68" t="s">
        <v>70</v>
      </c>
      <c r="D20" s="56">
        <f>IF(C20="yes",3,0)</f>
        <v>0</v>
      </c>
      <c r="F20" s="90"/>
      <c r="G20" s="91"/>
      <c r="H20" s="91"/>
      <c r="I20" s="92"/>
      <c r="J20" s="49"/>
    </row>
    <row r="21" spans="1:11">
      <c r="A21" s="57"/>
      <c r="B21" s="58"/>
      <c r="C21" s="59" t="s">
        <v>69</v>
      </c>
      <c r="D21" s="60">
        <f>SUM(D11:D20)</f>
        <v>0</v>
      </c>
      <c r="F21" s="93"/>
      <c r="G21" s="94"/>
      <c r="H21" s="94"/>
      <c r="I21" s="95"/>
      <c r="J21" s="49"/>
    </row>
    <row r="22" spans="1:11">
      <c r="A22" s="53"/>
      <c r="B22" s="53"/>
      <c r="C22" s="53"/>
      <c r="D22" s="61"/>
      <c r="F22" s="49"/>
      <c r="G22" s="49"/>
      <c r="H22" s="49"/>
      <c r="I22" s="49"/>
      <c r="J22" s="49"/>
    </row>
    <row r="23" spans="1:11">
      <c r="A23" s="101" t="s">
        <v>128</v>
      </c>
      <c r="B23" s="101"/>
      <c r="C23" s="53"/>
      <c r="D23" s="61"/>
      <c r="F23" s="49"/>
      <c r="G23" s="49"/>
      <c r="H23" s="49"/>
      <c r="I23" s="49"/>
      <c r="J23" s="62"/>
    </row>
    <row r="24" spans="1:11">
      <c r="A24" s="76"/>
      <c r="B24" s="77"/>
      <c r="C24" s="77"/>
      <c r="D24" s="77"/>
      <c r="E24" s="77"/>
      <c r="F24" s="77"/>
      <c r="G24" s="77"/>
      <c r="H24" s="77"/>
      <c r="I24" s="78"/>
      <c r="J24" s="62"/>
    </row>
    <row r="25" spans="1:11">
      <c r="A25" s="79"/>
      <c r="B25" s="80"/>
      <c r="C25" s="80"/>
      <c r="D25" s="80"/>
      <c r="E25" s="80"/>
      <c r="F25" s="80"/>
      <c r="G25" s="80"/>
      <c r="H25" s="80"/>
      <c r="I25" s="81"/>
      <c r="J25" s="62"/>
    </row>
    <row r="26" spans="1:11">
      <c r="A26" s="79"/>
      <c r="B26" s="80"/>
      <c r="C26" s="80"/>
      <c r="D26" s="80"/>
      <c r="E26" s="80"/>
      <c r="F26" s="80"/>
      <c r="G26" s="80"/>
      <c r="H26" s="80"/>
      <c r="I26" s="81"/>
      <c r="J26" s="62"/>
    </row>
    <row r="27" spans="1:11">
      <c r="A27" s="79"/>
      <c r="B27" s="80"/>
      <c r="C27" s="80"/>
      <c r="D27" s="80"/>
      <c r="E27" s="80"/>
      <c r="F27" s="80"/>
      <c r="G27" s="80"/>
      <c r="H27" s="80"/>
      <c r="I27" s="81"/>
      <c r="J27" s="73"/>
    </row>
    <row r="28" spans="1:11">
      <c r="A28" s="79"/>
      <c r="B28" s="80"/>
      <c r="C28" s="80"/>
      <c r="D28" s="80"/>
      <c r="E28" s="80"/>
      <c r="F28" s="80"/>
      <c r="G28" s="80"/>
      <c r="H28" s="80"/>
      <c r="I28" s="81"/>
      <c r="J28" s="73"/>
    </row>
    <row r="29" spans="1:11">
      <c r="A29" s="79"/>
      <c r="B29" s="80"/>
      <c r="C29" s="80"/>
      <c r="D29" s="80"/>
      <c r="E29" s="80"/>
      <c r="F29" s="80"/>
      <c r="G29" s="80"/>
      <c r="H29" s="80"/>
      <c r="I29" s="81"/>
      <c r="J29" s="64"/>
      <c r="K29" s="65"/>
    </row>
    <row r="30" spans="1:11">
      <c r="A30" s="79"/>
      <c r="B30" s="80"/>
      <c r="C30" s="80"/>
      <c r="D30" s="80"/>
      <c r="E30" s="80"/>
      <c r="F30" s="80"/>
      <c r="G30" s="80"/>
      <c r="H30" s="80"/>
      <c r="I30" s="81"/>
      <c r="J30" s="66"/>
      <c r="K30" s="65"/>
    </row>
    <row r="31" spans="1:11">
      <c r="A31" s="79"/>
      <c r="B31" s="80"/>
      <c r="C31" s="80"/>
      <c r="D31" s="80"/>
      <c r="E31" s="80"/>
      <c r="F31" s="80"/>
      <c r="G31" s="80"/>
      <c r="H31" s="80"/>
      <c r="I31" s="81"/>
      <c r="J31" s="66"/>
      <c r="K31" s="65"/>
    </row>
    <row r="32" spans="1:11">
      <c r="A32" s="82"/>
      <c r="B32" s="83"/>
      <c r="C32" s="83"/>
      <c r="D32" s="83"/>
      <c r="E32" s="83"/>
      <c r="F32" s="83"/>
      <c r="G32" s="83"/>
      <c r="H32" s="83"/>
      <c r="I32" s="84"/>
      <c r="J32" s="67"/>
      <c r="K32" s="65"/>
    </row>
  </sheetData>
  <mergeCells count="7">
    <mergeCell ref="A24:I32"/>
    <mergeCell ref="H1:I1"/>
    <mergeCell ref="F4:I21"/>
    <mergeCell ref="A10:B10"/>
    <mergeCell ref="A16:B16"/>
    <mergeCell ref="A19:B19"/>
    <mergeCell ref="A23:B23"/>
  </mergeCells>
  <dataValidations count="6">
    <dataValidation type="list" allowBlank="1" showInputMessage="1" showErrorMessage="1" sqref="B8">
      <formula1>NewReplacement2</formula1>
    </dataValidation>
    <dataValidation type="list" allowBlank="1" showInputMessage="1" showErrorMessage="1" sqref="B5">
      <formula1>RequestedItem2</formula1>
    </dataValidation>
    <dataValidation type="list" allowBlank="1" showInputMessage="1" showErrorMessage="1" sqref="C8:D9 B9">
      <formula1>NewReplacement</formula1>
    </dataValidation>
    <dataValidation type="list" allowBlank="1" showInputMessage="1" showErrorMessage="1" sqref="D5">
      <formula1>RequestedItem</formula1>
    </dataValidation>
    <dataValidation type="list" allowBlank="1" showInputMessage="1" showErrorMessage="1" sqref="B14">
      <formula1>FundingSource3</formula1>
    </dataValidation>
    <dataValidation type="list" allowBlank="1" showInputMessage="1" showErrorMessage="1" sqref="C11:C13 C15:C20">
      <formula1>ChooseYesNo</formula1>
    </dataValidation>
  </dataValidations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0B050"/>
  </sheetPr>
  <dimension ref="A1:K32"/>
  <sheetViews>
    <sheetView topLeftCell="A11" workbookViewId="0">
      <selection activeCell="A23" sqref="A23:B23"/>
    </sheetView>
  </sheetViews>
  <sheetFormatPr defaultColWidth="8.90625" defaultRowHeight="14.5"/>
  <cols>
    <col min="1" max="1" width="23.08984375" style="30" customWidth="1"/>
    <col min="2" max="2" width="27.08984375" style="30" customWidth="1"/>
    <col min="3" max="3" width="8.54296875" style="30" customWidth="1"/>
    <col min="4" max="4" width="8.36328125" style="30" customWidth="1"/>
    <col min="5" max="5" width="3.36328125" style="30" customWidth="1"/>
    <col min="6" max="6" width="11" style="30" customWidth="1"/>
    <col min="7" max="7" width="18.6328125" style="30" customWidth="1"/>
    <col min="8" max="8" width="12.6328125" style="30" customWidth="1"/>
    <col min="9" max="9" width="8.6328125" style="30" customWidth="1"/>
    <col min="10" max="10" width="1.54296875" style="30" hidden="1" customWidth="1"/>
    <col min="11" max="16384" width="8.90625" style="30"/>
  </cols>
  <sheetData>
    <row r="1" spans="1:11">
      <c r="A1" s="32" t="s">
        <v>8</v>
      </c>
      <c r="B1" s="35" t="str">
        <f>IF('General Info'!B3="","",'General Info'!B3)</f>
        <v/>
      </c>
      <c r="C1" s="36"/>
      <c r="D1" s="36"/>
      <c r="E1" s="37"/>
      <c r="F1" s="71"/>
      <c r="G1" s="38" t="s">
        <v>113</v>
      </c>
      <c r="H1" s="85"/>
      <c r="I1" s="86"/>
      <c r="J1" s="37"/>
      <c r="K1" s="39"/>
    </row>
    <row r="2" spans="1:11">
      <c r="A2" s="32" t="s">
        <v>0</v>
      </c>
      <c r="B2" s="35" t="str">
        <f>IF('General Info'!B4="","",'General Info'!B4)</f>
        <v/>
      </c>
      <c r="C2" s="40"/>
      <c r="D2" s="40"/>
      <c r="E2" s="39"/>
      <c r="F2" s="39"/>
      <c r="G2" s="39"/>
      <c r="H2" s="39"/>
      <c r="I2" s="39"/>
      <c r="J2" s="37"/>
      <c r="K2" s="39"/>
    </row>
    <row r="3" spans="1:11">
      <c r="A3" s="32" t="s">
        <v>1</v>
      </c>
      <c r="B3" s="41" t="str">
        <f>IF('General Info'!B7="","",'General Info'!B7)</f>
        <v/>
      </c>
      <c r="C3" s="42"/>
      <c r="D3" s="42"/>
      <c r="E3" s="39"/>
      <c r="F3" s="43" t="s">
        <v>88</v>
      </c>
      <c r="G3" s="39"/>
      <c r="H3" s="39"/>
      <c r="I3" s="39"/>
      <c r="J3" s="37"/>
      <c r="K3" s="39"/>
    </row>
    <row r="4" spans="1:11">
      <c r="F4" s="87"/>
      <c r="G4" s="88"/>
      <c r="H4" s="88"/>
      <c r="I4" s="89"/>
    </row>
    <row r="5" spans="1:11">
      <c r="A5" s="32" t="s">
        <v>74</v>
      </c>
      <c r="B5" s="19" t="s">
        <v>70</v>
      </c>
      <c r="C5" s="40"/>
      <c r="D5" s="40"/>
      <c r="F5" s="90"/>
      <c r="G5" s="91"/>
      <c r="H5" s="91"/>
      <c r="I5" s="92"/>
    </row>
    <row r="6" spans="1:11">
      <c r="A6" s="32" t="s">
        <v>75</v>
      </c>
      <c r="B6" s="70"/>
      <c r="C6" s="44"/>
      <c r="D6" s="44"/>
      <c r="F6" s="90"/>
      <c r="G6" s="91"/>
      <c r="H6" s="91"/>
      <c r="I6" s="92"/>
    </row>
    <row r="7" spans="1:11">
      <c r="A7" s="32" t="s">
        <v>76</v>
      </c>
      <c r="B7" s="20"/>
      <c r="C7" s="45"/>
      <c r="D7" s="45"/>
      <c r="F7" s="90"/>
      <c r="G7" s="91"/>
      <c r="H7" s="91"/>
      <c r="I7" s="92"/>
    </row>
    <row r="8" spans="1:11">
      <c r="A8" s="32" t="s">
        <v>77</v>
      </c>
      <c r="B8" s="19" t="s">
        <v>70</v>
      </c>
      <c r="C8" s="40"/>
      <c r="D8" s="40"/>
      <c r="F8" s="90"/>
      <c r="G8" s="91"/>
      <c r="H8" s="91"/>
      <c r="I8" s="92"/>
      <c r="J8" s="40"/>
    </row>
    <row r="9" spans="1:11">
      <c r="A9" s="46"/>
      <c r="B9" s="40"/>
      <c r="C9" s="40"/>
      <c r="D9" s="40"/>
      <c r="F9" s="90"/>
      <c r="G9" s="91"/>
      <c r="H9" s="91"/>
      <c r="I9" s="92"/>
      <c r="J9" s="40"/>
    </row>
    <row r="10" spans="1:11">
      <c r="A10" s="96" t="s">
        <v>101</v>
      </c>
      <c r="B10" s="97"/>
      <c r="C10" s="47" t="s">
        <v>59</v>
      </c>
      <c r="D10" s="48" t="s">
        <v>60</v>
      </c>
      <c r="F10" s="90"/>
      <c r="G10" s="91"/>
      <c r="H10" s="91"/>
      <c r="I10" s="92"/>
      <c r="J10" s="49"/>
    </row>
    <row r="11" spans="1:11">
      <c r="A11" s="50" t="s">
        <v>78</v>
      </c>
      <c r="B11" s="40"/>
      <c r="C11" s="68" t="s">
        <v>70</v>
      </c>
      <c r="D11" s="51">
        <f>IF(C11="yes",2,0)</f>
        <v>0</v>
      </c>
      <c r="F11" s="90"/>
      <c r="G11" s="91"/>
      <c r="H11" s="91"/>
      <c r="I11" s="92"/>
      <c r="J11" s="49"/>
    </row>
    <row r="12" spans="1:11">
      <c r="A12" s="52" t="s">
        <v>79</v>
      </c>
      <c r="B12" s="53"/>
      <c r="C12" s="68" t="s">
        <v>70</v>
      </c>
      <c r="D12" s="51">
        <f>IF(C12="yes",2,0)</f>
        <v>0</v>
      </c>
      <c r="F12" s="90"/>
      <c r="G12" s="91"/>
      <c r="H12" s="91"/>
      <c r="I12" s="92"/>
      <c r="J12" s="49"/>
    </row>
    <row r="13" spans="1:11">
      <c r="A13" s="52" t="s">
        <v>80</v>
      </c>
      <c r="B13" s="53"/>
      <c r="C13" s="68" t="s">
        <v>70</v>
      </c>
      <c r="D13" s="51">
        <f>IF(C13="yes",2,0)</f>
        <v>0</v>
      </c>
      <c r="F13" s="90"/>
      <c r="G13" s="91"/>
      <c r="H13" s="91"/>
      <c r="I13" s="92"/>
      <c r="J13" s="49"/>
    </row>
    <row r="14" spans="1:11">
      <c r="A14" s="54" t="s">
        <v>81</v>
      </c>
      <c r="B14" s="18" t="s">
        <v>70</v>
      </c>
      <c r="C14" s="36"/>
      <c r="D14" s="55"/>
      <c r="F14" s="90"/>
      <c r="G14" s="91"/>
      <c r="H14" s="91"/>
      <c r="I14" s="92"/>
      <c r="J14" s="49"/>
    </row>
    <row r="15" spans="1:11">
      <c r="A15" s="52" t="s">
        <v>82</v>
      </c>
      <c r="B15" s="53"/>
      <c r="C15" s="68" t="s">
        <v>70</v>
      </c>
      <c r="D15" s="51">
        <f>IF(C15="yes",1,0)</f>
        <v>0</v>
      </c>
      <c r="F15" s="90"/>
      <c r="G15" s="91"/>
      <c r="H15" s="91"/>
      <c r="I15" s="92"/>
      <c r="J15" s="49"/>
    </row>
    <row r="16" spans="1:11" ht="29" customHeight="1">
      <c r="A16" s="98" t="s">
        <v>83</v>
      </c>
      <c r="B16" s="99"/>
      <c r="C16" s="69" t="s">
        <v>70</v>
      </c>
      <c r="D16" s="56">
        <f>IF(C16="yes",1,0)</f>
        <v>0</v>
      </c>
      <c r="F16" s="90"/>
      <c r="G16" s="91"/>
      <c r="H16" s="91"/>
      <c r="I16" s="92"/>
      <c r="J16" s="49"/>
    </row>
    <row r="17" spans="1:11">
      <c r="A17" s="52" t="s">
        <v>84</v>
      </c>
      <c r="B17" s="53"/>
      <c r="C17" s="68" t="s">
        <v>70</v>
      </c>
      <c r="D17" s="56">
        <f>IF(C17="yes",-2,0)</f>
        <v>0</v>
      </c>
      <c r="F17" s="90"/>
      <c r="G17" s="91"/>
      <c r="H17" s="91"/>
      <c r="I17" s="92"/>
      <c r="J17" s="49"/>
    </row>
    <row r="18" spans="1:11">
      <c r="A18" s="52" t="s">
        <v>85</v>
      </c>
      <c r="B18" s="53"/>
      <c r="C18" s="68" t="s">
        <v>70</v>
      </c>
      <c r="D18" s="56">
        <f>IF(C18="yes",1,0)</f>
        <v>0</v>
      </c>
      <c r="F18" s="90"/>
      <c r="G18" s="91"/>
      <c r="H18" s="91"/>
      <c r="I18" s="92"/>
      <c r="J18" s="49"/>
    </row>
    <row r="19" spans="1:11" ht="35" customHeight="1">
      <c r="A19" s="98" t="s">
        <v>86</v>
      </c>
      <c r="B19" s="100"/>
      <c r="C19" s="69" t="s">
        <v>70</v>
      </c>
      <c r="D19" s="56">
        <f>IF(C19="no",1,0)</f>
        <v>0</v>
      </c>
      <c r="F19" s="90"/>
      <c r="G19" s="91"/>
      <c r="H19" s="91"/>
      <c r="I19" s="92"/>
      <c r="J19" s="49"/>
    </row>
    <row r="20" spans="1:11">
      <c r="A20" s="52" t="s">
        <v>87</v>
      </c>
      <c r="B20" s="53"/>
      <c r="C20" s="68" t="s">
        <v>70</v>
      </c>
      <c r="D20" s="56">
        <f>IF(C20="yes",3,0)</f>
        <v>0</v>
      </c>
      <c r="F20" s="90"/>
      <c r="G20" s="91"/>
      <c r="H20" s="91"/>
      <c r="I20" s="92"/>
      <c r="J20" s="49"/>
    </row>
    <row r="21" spans="1:11">
      <c r="A21" s="57"/>
      <c r="B21" s="58"/>
      <c r="C21" s="59" t="s">
        <v>69</v>
      </c>
      <c r="D21" s="60">
        <f>SUM(D11:D20)</f>
        <v>0</v>
      </c>
      <c r="F21" s="93"/>
      <c r="G21" s="94"/>
      <c r="H21" s="94"/>
      <c r="I21" s="95"/>
      <c r="J21" s="49"/>
    </row>
    <row r="22" spans="1:11">
      <c r="A22" s="53"/>
      <c r="B22" s="53"/>
      <c r="C22" s="53"/>
      <c r="D22" s="61"/>
      <c r="F22" s="49"/>
      <c r="G22" s="49"/>
      <c r="H22" s="49"/>
      <c r="I22" s="49"/>
      <c r="J22" s="49"/>
    </row>
    <row r="23" spans="1:11">
      <c r="A23" s="101" t="s">
        <v>128</v>
      </c>
      <c r="B23" s="101"/>
      <c r="C23" s="53"/>
      <c r="D23" s="61"/>
      <c r="F23" s="49"/>
      <c r="G23" s="49"/>
      <c r="H23" s="49"/>
      <c r="I23" s="49"/>
      <c r="J23" s="62"/>
    </row>
    <row r="24" spans="1:11">
      <c r="A24" s="76"/>
      <c r="B24" s="77"/>
      <c r="C24" s="77"/>
      <c r="D24" s="77"/>
      <c r="E24" s="77"/>
      <c r="F24" s="77"/>
      <c r="G24" s="77"/>
      <c r="H24" s="77"/>
      <c r="I24" s="78"/>
      <c r="J24" s="62"/>
    </row>
    <row r="25" spans="1:11">
      <c r="A25" s="79"/>
      <c r="B25" s="80"/>
      <c r="C25" s="80"/>
      <c r="D25" s="80"/>
      <c r="E25" s="80"/>
      <c r="F25" s="80"/>
      <c r="G25" s="80"/>
      <c r="H25" s="80"/>
      <c r="I25" s="81"/>
      <c r="J25" s="62"/>
    </row>
    <row r="26" spans="1:11">
      <c r="A26" s="79"/>
      <c r="B26" s="80"/>
      <c r="C26" s="80"/>
      <c r="D26" s="80"/>
      <c r="E26" s="80"/>
      <c r="F26" s="80"/>
      <c r="G26" s="80"/>
      <c r="H26" s="80"/>
      <c r="I26" s="81"/>
      <c r="J26" s="62"/>
    </row>
    <row r="27" spans="1:11">
      <c r="A27" s="79"/>
      <c r="B27" s="80"/>
      <c r="C27" s="80"/>
      <c r="D27" s="80"/>
      <c r="E27" s="80"/>
      <c r="F27" s="80"/>
      <c r="G27" s="80"/>
      <c r="H27" s="80"/>
      <c r="I27" s="81"/>
      <c r="J27" s="73"/>
    </row>
    <row r="28" spans="1:11">
      <c r="A28" s="79"/>
      <c r="B28" s="80"/>
      <c r="C28" s="80"/>
      <c r="D28" s="80"/>
      <c r="E28" s="80"/>
      <c r="F28" s="80"/>
      <c r="G28" s="80"/>
      <c r="H28" s="80"/>
      <c r="I28" s="81"/>
      <c r="J28" s="73"/>
    </row>
    <row r="29" spans="1:11">
      <c r="A29" s="79"/>
      <c r="B29" s="80"/>
      <c r="C29" s="80"/>
      <c r="D29" s="80"/>
      <c r="E29" s="80"/>
      <c r="F29" s="80"/>
      <c r="G29" s="80"/>
      <c r="H29" s="80"/>
      <c r="I29" s="81"/>
      <c r="J29" s="64"/>
      <c r="K29" s="65"/>
    </row>
    <row r="30" spans="1:11">
      <c r="A30" s="79"/>
      <c r="B30" s="80"/>
      <c r="C30" s="80"/>
      <c r="D30" s="80"/>
      <c r="E30" s="80"/>
      <c r="F30" s="80"/>
      <c r="G30" s="80"/>
      <c r="H30" s="80"/>
      <c r="I30" s="81"/>
      <c r="J30" s="66"/>
      <c r="K30" s="65"/>
    </row>
    <row r="31" spans="1:11">
      <c r="A31" s="79"/>
      <c r="B31" s="80"/>
      <c r="C31" s="80"/>
      <c r="D31" s="80"/>
      <c r="E31" s="80"/>
      <c r="F31" s="80"/>
      <c r="G31" s="80"/>
      <c r="H31" s="80"/>
      <c r="I31" s="81"/>
      <c r="J31" s="66"/>
      <c r="K31" s="65"/>
    </row>
    <row r="32" spans="1:11">
      <c r="A32" s="82"/>
      <c r="B32" s="83"/>
      <c r="C32" s="83"/>
      <c r="D32" s="83"/>
      <c r="E32" s="83"/>
      <c r="F32" s="83"/>
      <c r="G32" s="83"/>
      <c r="H32" s="83"/>
      <c r="I32" s="84"/>
      <c r="J32" s="67"/>
      <c r="K32" s="65"/>
    </row>
  </sheetData>
  <mergeCells count="7">
    <mergeCell ref="A24:I32"/>
    <mergeCell ref="H1:I1"/>
    <mergeCell ref="F4:I21"/>
    <mergeCell ref="A10:B10"/>
    <mergeCell ref="A16:B16"/>
    <mergeCell ref="A19:B19"/>
    <mergeCell ref="A23:B23"/>
  </mergeCells>
  <dataValidations count="6">
    <dataValidation type="list" allowBlank="1" showInputMessage="1" showErrorMessage="1" sqref="B8">
      <formula1>NewReplacement2</formula1>
    </dataValidation>
    <dataValidation type="list" allowBlank="1" showInputMessage="1" showErrorMessage="1" sqref="B5">
      <formula1>RequestedItem2</formula1>
    </dataValidation>
    <dataValidation type="list" allowBlank="1" showInputMessage="1" showErrorMessage="1" sqref="C8:D9 B9">
      <formula1>NewReplacement</formula1>
    </dataValidation>
    <dataValidation type="list" allowBlank="1" showInputMessage="1" showErrorMessage="1" sqref="D5">
      <formula1>RequestedItem</formula1>
    </dataValidation>
    <dataValidation type="list" allowBlank="1" showInputMessage="1" showErrorMessage="1" sqref="B14">
      <formula1>FundingSource3</formula1>
    </dataValidation>
    <dataValidation type="list" allowBlank="1" showInputMessage="1" showErrorMessage="1" sqref="C11:C13 C15:C20">
      <formula1>ChooseYesNo</formula1>
    </dataValidation>
  </dataValidations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00B050"/>
  </sheetPr>
  <dimension ref="A1:K32"/>
  <sheetViews>
    <sheetView topLeftCell="A11" workbookViewId="0">
      <selection activeCell="A23" sqref="A23:B23"/>
    </sheetView>
  </sheetViews>
  <sheetFormatPr defaultColWidth="8.90625" defaultRowHeight="14.5"/>
  <cols>
    <col min="1" max="1" width="23.08984375" style="30" customWidth="1"/>
    <col min="2" max="2" width="27.08984375" style="30" customWidth="1"/>
    <col min="3" max="3" width="8.54296875" style="30" customWidth="1"/>
    <col min="4" max="4" width="8.36328125" style="30" customWidth="1"/>
    <col min="5" max="5" width="3.36328125" style="30" customWidth="1"/>
    <col min="6" max="6" width="11" style="30" customWidth="1"/>
    <col min="7" max="7" width="18.6328125" style="30" customWidth="1"/>
    <col min="8" max="8" width="12.6328125" style="30" customWidth="1"/>
    <col min="9" max="9" width="8.6328125" style="30" customWidth="1"/>
    <col min="10" max="10" width="1.54296875" style="30" hidden="1" customWidth="1"/>
    <col min="11" max="16384" width="8.90625" style="30"/>
  </cols>
  <sheetData>
    <row r="1" spans="1:11">
      <c r="A1" s="32" t="s">
        <v>8</v>
      </c>
      <c r="B1" s="35" t="str">
        <f>IF('General Info'!B3="","",'General Info'!B3)</f>
        <v/>
      </c>
      <c r="C1" s="36"/>
      <c r="D1" s="36"/>
      <c r="E1" s="37"/>
      <c r="F1" s="71"/>
      <c r="G1" s="38" t="s">
        <v>113</v>
      </c>
      <c r="H1" s="85"/>
      <c r="I1" s="86"/>
      <c r="J1" s="37"/>
      <c r="K1" s="39"/>
    </row>
    <row r="2" spans="1:11">
      <c r="A2" s="32" t="s">
        <v>0</v>
      </c>
      <c r="B2" s="35" t="str">
        <f>IF('General Info'!B4="","",'General Info'!B4)</f>
        <v/>
      </c>
      <c r="C2" s="40"/>
      <c r="D2" s="40"/>
      <c r="E2" s="39"/>
      <c r="F2" s="39"/>
      <c r="G2" s="39"/>
      <c r="H2" s="39"/>
      <c r="I2" s="39"/>
      <c r="J2" s="37"/>
      <c r="K2" s="39"/>
    </row>
    <row r="3" spans="1:11">
      <c r="A3" s="32" t="s">
        <v>1</v>
      </c>
      <c r="B3" s="41" t="str">
        <f>IF('General Info'!B7="","",'General Info'!B7)</f>
        <v/>
      </c>
      <c r="C3" s="42"/>
      <c r="D3" s="42"/>
      <c r="E3" s="39"/>
      <c r="F3" s="43" t="s">
        <v>88</v>
      </c>
      <c r="G3" s="39"/>
      <c r="H3" s="39"/>
      <c r="I3" s="39"/>
      <c r="J3" s="37"/>
      <c r="K3" s="39"/>
    </row>
    <row r="4" spans="1:11">
      <c r="F4" s="87"/>
      <c r="G4" s="88"/>
      <c r="H4" s="88"/>
      <c r="I4" s="89"/>
    </row>
    <row r="5" spans="1:11">
      <c r="A5" s="32" t="s">
        <v>74</v>
      </c>
      <c r="B5" s="19" t="s">
        <v>70</v>
      </c>
      <c r="C5" s="40"/>
      <c r="D5" s="40"/>
      <c r="F5" s="90"/>
      <c r="G5" s="91"/>
      <c r="H5" s="91"/>
      <c r="I5" s="92"/>
    </row>
    <row r="6" spans="1:11">
      <c r="A6" s="32" t="s">
        <v>75</v>
      </c>
      <c r="B6" s="70"/>
      <c r="C6" s="44"/>
      <c r="D6" s="44"/>
      <c r="F6" s="90"/>
      <c r="G6" s="91"/>
      <c r="H6" s="91"/>
      <c r="I6" s="92"/>
    </row>
    <row r="7" spans="1:11">
      <c r="A7" s="32" t="s">
        <v>76</v>
      </c>
      <c r="B7" s="20"/>
      <c r="C7" s="45"/>
      <c r="D7" s="45"/>
      <c r="F7" s="90"/>
      <c r="G7" s="91"/>
      <c r="H7" s="91"/>
      <c r="I7" s="92"/>
    </row>
    <row r="8" spans="1:11">
      <c r="A8" s="32" t="s">
        <v>77</v>
      </c>
      <c r="B8" s="19" t="s">
        <v>70</v>
      </c>
      <c r="C8" s="40"/>
      <c r="D8" s="40"/>
      <c r="F8" s="90"/>
      <c r="G8" s="91"/>
      <c r="H8" s="91"/>
      <c r="I8" s="92"/>
      <c r="J8" s="40"/>
    </row>
    <row r="9" spans="1:11">
      <c r="A9" s="46"/>
      <c r="B9" s="40"/>
      <c r="C9" s="40"/>
      <c r="D9" s="40"/>
      <c r="F9" s="90"/>
      <c r="G9" s="91"/>
      <c r="H9" s="91"/>
      <c r="I9" s="92"/>
      <c r="J9" s="40"/>
    </row>
    <row r="10" spans="1:11">
      <c r="A10" s="96" t="s">
        <v>101</v>
      </c>
      <c r="B10" s="97"/>
      <c r="C10" s="47" t="s">
        <v>59</v>
      </c>
      <c r="D10" s="48" t="s">
        <v>60</v>
      </c>
      <c r="F10" s="90"/>
      <c r="G10" s="91"/>
      <c r="H10" s="91"/>
      <c r="I10" s="92"/>
      <c r="J10" s="49"/>
    </row>
    <row r="11" spans="1:11">
      <c r="A11" s="50" t="s">
        <v>78</v>
      </c>
      <c r="B11" s="40"/>
      <c r="C11" s="68" t="s">
        <v>70</v>
      </c>
      <c r="D11" s="51">
        <f>IF(C11="yes",2,0)</f>
        <v>0</v>
      </c>
      <c r="F11" s="90"/>
      <c r="G11" s="91"/>
      <c r="H11" s="91"/>
      <c r="I11" s="92"/>
      <c r="J11" s="49"/>
    </row>
    <row r="12" spans="1:11">
      <c r="A12" s="52" t="s">
        <v>79</v>
      </c>
      <c r="B12" s="53"/>
      <c r="C12" s="68" t="s">
        <v>70</v>
      </c>
      <c r="D12" s="51">
        <f>IF(C12="yes",2,0)</f>
        <v>0</v>
      </c>
      <c r="F12" s="90"/>
      <c r="G12" s="91"/>
      <c r="H12" s="91"/>
      <c r="I12" s="92"/>
      <c r="J12" s="49"/>
    </row>
    <row r="13" spans="1:11">
      <c r="A13" s="52" t="s">
        <v>80</v>
      </c>
      <c r="B13" s="53"/>
      <c r="C13" s="68" t="s">
        <v>70</v>
      </c>
      <c r="D13" s="51">
        <f>IF(C13="yes",2,0)</f>
        <v>0</v>
      </c>
      <c r="F13" s="90"/>
      <c r="G13" s="91"/>
      <c r="H13" s="91"/>
      <c r="I13" s="92"/>
      <c r="J13" s="49"/>
    </row>
    <row r="14" spans="1:11">
      <c r="A14" s="54" t="s">
        <v>81</v>
      </c>
      <c r="B14" s="18" t="s">
        <v>70</v>
      </c>
      <c r="C14" s="36"/>
      <c r="D14" s="55"/>
      <c r="F14" s="90"/>
      <c r="G14" s="91"/>
      <c r="H14" s="91"/>
      <c r="I14" s="92"/>
      <c r="J14" s="49"/>
    </row>
    <row r="15" spans="1:11">
      <c r="A15" s="52" t="s">
        <v>82</v>
      </c>
      <c r="B15" s="53"/>
      <c r="C15" s="68" t="s">
        <v>70</v>
      </c>
      <c r="D15" s="51">
        <f>IF(C15="yes",1,0)</f>
        <v>0</v>
      </c>
      <c r="F15" s="90"/>
      <c r="G15" s="91"/>
      <c r="H15" s="91"/>
      <c r="I15" s="92"/>
      <c r="J15" s="49"/>
    </row>
    <row r="16" spans="1:11" ht="29" customHeight="1">
      <c r="A16" s="98" t="s">
        <v>83</v>
      </c>
      <c r="B16" s="99"/>
      <c r="C16" s="69" t="s">
        <v>70</v>
      </c>
      <c r="D16" s="56">
        <f>IF(C16="yes",1,0)</f>
        <v>0</v>
      </c>
      <c r="F16" s="90"/>
      <c r="G16" s="91"/>
      <c r="H16" s="91"/>
      <c r="I16" s="92"/>
      <c r="J16" s="49"/>
    </row>
    <row r="17" spans="1:11">
      <c r="A17" s="52" t="s">
        <v>84</v>
      </c>
      <c r="B17" s="53"/>
      <c r="C17" s="68" t="s">
        <v>70</v>
      </c>
      <c r="D17" s="56">
        <f>IF(C17="yes",-2,0)</f>
        <v>0</v>
      </c>
      <c r="F17" s="90"/>
      <c r="G17" s="91"/>
      <c r="H17" s="91"/>
      <c r="I17" s="92"/>
      <c r="J17" s="49"/>
    </row>
    <row r="18" spans="1:11">
      <c r="A18" s="52" t="s">
        <v>85</v>
      </c>
      <c r="B18" s="53"/>
      <c r="C18" s="68" t="s">
        <v>70</v>
      </c>
      <c r="D18" s="56">
        <f>IF(C18="yes",1,0)</f>
        <v>0</v>
      </c>
      <c r="F18" s="90"/>
      <c r="G18" s="91"/>
      <c r="H18" s="91"/>
      <c r="I18" s="92"/>
      <c r="J18" s="49"/>
    </row>
    <row r="19" spans="1:11" ht="35" customHeight="1">
      <c r="A19" s="98" t="s">
        <v>86</v>
      </c>
      <c r="B19" s="100"/>
      <c r="C19" s="69" t="s">
        <v>70</v>
      </c>
      <c r="D19" s="56">
        <f>IF(C19="no",1,0)</f>
        <v>0</v>
      </c>
      <c r="F19" s="90"/>
      <c r="G19" s="91"/>
      <c r="H19" s="91"/>
      <c r="I19" s="92"/>
      <c r="J19" s="49"/>
    </row>
    <row r="20" spans="1:11">
      <c r="A20" s="52" t="s">
        <v>87</v>
      </c>
      <c r="B20" s="53"/>
      <c r="C20" s="68" t="s">
        <v>70</v>
      </c>
      <c r="D20" s="56">
        <f>IF(C20="yes",3,0)</f>
        <v>0</v>
      </c>
      <c r="F20" s="90"/>
      <c r="G20" s="91"/>
      <c r="H20" s="91"/>
      <c r="I20" s="92"/>
      <c r="J20" s="49"/>
    </row>
    <row r="21" spans="1:11">
      <c r="A21" s="57"/>
      <c r="B21" s="58"/>
      <c r="C21" s="59" t="s">
        <v>69</v>
      </c>
      <c r="D21" s="60">
        <f>SUM(D11:D20)</f>
        <v>0</v>
      </c>
      <c r="F21" s="93"/>
      <c r="G21" s="94"/>
      <c r="H21" s="94"/>
      <c r="I21" s="95"/>
      <c r="J21" s="49"/>
    </row>
    <row r="22" spans="1:11">
      <c r="A22" s="53"/>
      <c r="B22" s="53"/>
      <c r="C22" s="53"/>
      <c r="D22" s="61"/>
      <c r="F22" s="49"/>
      <c r="G22" s="49"/>
      <c r="H22" s="49"/>
      <c r="I22" s="49"/>
      <c r="J22" s="49"/>
    </row>
    <row r="23" spans="1:11">
      <c r="A23" s="101" t="s">
        <v>128</v>
      </c>
      <c r="B23" s="101"/>
      <c r="C23" s="53"/>
      <c r="D23" s="61"/>
      <c r="F23" s="49"/>
      <c r="G23" s="49"/>
      <c r="H23" s="49"/>
      <c r="I23" s="49"/>
      <c r="J23" s="62"/>
    </row>
    <row r="24" spans="1:11">
      <c r="A24" s="76"/>
      <c r="B24" s="77"/>
      <c r="C24" s="77"/>
      <c r="D24" s="77"/>
      <c r="E24" s="77"/>
      <c r="F24" s="77"/>
      <c r="G24" s="77"/>
      <c r="H24" s="77"/>
      <c r="I24" s="78"/>
      <c r="J24" s="62"/>
    </row>
    <row r="25" spans="1:11">
      <c r="A25" s="79"/>
      <c r="B25" s="80"/>
      <c r="C25" s="80"/>
      <c r="D25" s="80"/>
      <c r="E25" s="80"/>
      <c r="F25" s="80"/>
      <c r="G25" s="80"/>
      <c r="H25" s="80"/>
      <c r="I25" s="81"/>
      <c r="J25" s="62"/>
    </row>
    <row r="26" spans="1:11">
      <c r="A26" s="79"/>
      <c r="B26" s="80"/>
      <c r="C26" s="80"/>
      <c r="D26" s="80"/>
      <c r="E26" s="80"/>
      <c r="F26" s="80"/>
      <c r="G26" s="80"/>
      <c r="H26" s="80"/>
      <c r="I26" s="81"/>
      <c r="J26" s="62"/>
    </row>
    <row r="27" spans="1:11">
      <c r="A27" s="79"/>
      <c r="B27" s="80"/>
      <c r="C27" s="80"/>
      <c r="D27" s="80"/>
      <c r="E27" s="80"/>
      <c r="F27" s="80"/>
      <c r="G27" s="80"/>
      <c r="H27" s="80"/>
      <c r="I27" s="81"/>
      <c r="J27" s="63"/>
    </row>
    <row r="28" spans="1:11">
      <c r="A28" s="79"/>
      <c r="B28" s="80"/>
      <c r="C28" s="80"/>
      <c r="D28" s="80"/>
      <c r="E28" s="80"/>
      <c r="F28" s="80"/>
      <c r="G28" s="80"/>
      <c r="H28" s="80"/>
      <c r="I28" s="81"/>
      <c r="J28" s="63"/>
    </row>
    <row r="29" spans="1:11">
      <c r="A29" s="79"/>
      <c r="B29" s="80"/>
      <c r="C29" s="80"/>
      <c r="D29" s="80"/>
      <c r="E29" s="80"/>
      <c r="F29" s="80"/>
      <c r="G29" s="80"/>
      <c r="H29" s="80"/>
      <c r="I29" s="81"/>
      <c r="J29" s="64"/>
      <c r="K29" s="65"/>
    </row>
    <row r="30" spans="1:11">
      <c r="A30" s="79"/>
      <c r="B30" s="80"/>
      <c r="C30" s="80"/>
      <c r="D30" s="80"/>
      <c r="E30" s="80"/>
      <c r="F30" s="80"/>
      <c r="G30" s="80"/>
      <c r="H30" s="80"/>
      <c r="I30" s="81"/>
      <c r="J30" s="66"/>
      <c r="K30" s="65"/>
    </row>
    <row r="31" spans="1:11">
      <c r="A31" s="79"/>
      <c r="B31" s="80"/>
      <c r="C31" s="80"/>
      <c r="D31" s="80"/>
      <c r="E31" s="80"/>
      <c r="F31" s="80"/>
      <c r="G31" s="80"/>
      <c r="H31" s="80"/>
      <c r="I31" s="81"/>
      <c r="J31" s="66"/>
      <c r="K31" s="65"/>
    </row>
    <row r="32" spans="1:11">
      <c r="A32" s="82"/>
      <c r="B32" s="83"/>
      <c r="C32" s="83"/>
      <c r="D32" s="83"/>
      <c r="E32" s="83"/>
      <c r="F32" s="83"/>
      <c r="G32" s="83"/>
      <c r="H32" s="83"/>
      <c r="I32" s="84"/>
      <c r="J32" s="67"/>
      <c r="K32" s="65"/>
    </row>
  </sheetData>
  <mergeCells count="7">
    <mergeCell ref="A23:B23"/>
    <mergeCell ref="H1:I1"/>
    <mergeCell ref="A16:B16"/>
    <mergeCell ref="A19:B19"/>
    <mergeCell ref="A24:I32"/>
    <mergeCell ref="F4:I21"/>
    <mergeCell ref="A10:B10"/>
  </mergeCells>
  <dataValidations count="6">
    <dataValidation type="list" allowBlank="1" showInputMessage="1" showErrorMessage="1" sqref="C11:C13 C15:C20">
      <formula1>ChooseYesNo</formula1>
    </dataValidation>
    <dataValidation type="list" allowBlank="1" showInputMessage="1" showErrorMessage="1" sqref="B14">
      <formula1>FundingSource3</formula1>
    </dataValidation>
    <dataValidation type="list" allowBlank="1" showInputMessage="1" showErrorMessage="1" sqref="D5">
      <formula1>RequestedItem</formula1>
    </dataValidation>
    <dataValidation type="list" allowBlank="1" showInputMessage="1" showErrorMessage="1" sqref="C8:D9 B9">
      <formula1>NewReplacement</formula1>
    </dataValidation>
    <dataValidation type="list" allowBlank="1" showInputMessage="1" showErrorMessage="1" sqref="B5">
      <formula1>RequestedItem2</formula1>
    </dataValidation>
    <dataValidation type="list" allowBlank="1" showInputMessage="1" showErrorMessage="1" sqref="B8">
      <formula1>NewReplacement2</formula1>
    </dataValidation>
  </dataValidation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E11"/>
  <sheetViews>
    <sheetView workbookViewId="0">
      <selection activeCell="C8" sqref="C8"/>
    </sheetView>
  </sheetViews>
  <sheetFormatPr defaultRowHeight="14.5"/>
  <cols>
    <col min="1" max="1" width="25.36328125" bestFit="1" customWidth="1"/>
    <col min="2" max="2" width="29.08984375" customWidth="1"/>
    <col min="3" max="3" width="21.36328125" customWidth="1"/>
    <col min="4" max="4" width="24.08984375" customWidth="1"/>
    <col min="5" max="5" width="17" customWidth="1"/>
  </cols>
  <sheetData>
    <row r="1" spans="1:5">
      <c r="A1" s="1" t="s">
        <v>43</v>
      </c>
      <c r="B1" s="1" t="s">
        <v>9</v>
      </c>
      <c r="C1" s="1" t="s">
        <v>61</v>
      </c>
      <c r="D1" s="1" t="s">
        <v>14</v>
      </c>
      <c r="E1" s="1"/>
    </row>
    <row r="2" spans="1:5">
      <c r="A2" t="s">
        <v>70</v>
      </c>
      <c r="B2" t="s">
        <v>70</v>
      </c>
      <c r="C2" t="s">
        <v>70</v>
      </c>
      <c r="D2" t="s">
        <v>70</v>
      </c>
    </row>
    <row r="3" spans="1:5">
      <c r="A3" t="s">
        <v>122</v>
      </c>
      <c r="B3" t="s">
        <v>10</v>
      </c>
      <c r="C3" t="s">
        <v>62</v>
      </c>
      <c r="D3" t="s">
        <v>124</v>
      </c>
    </row>
    <row r="4" spans="1:5">
      <c r="A4" t="s">
        <v>2</v>
      </c>
      <c r="B4" t="s">
        <v>11</v>
      </c>
      <c r="C4" t="s">
        <v>63</v>
      </c>
      <c r="D4" t="s">
        <v>40</v>
      </c>
    </row>
    <row r="5" spans="1:5">
      <c r="A5" t="s">
        <v>121</v>
      </c>
      <c r="D5" t="s">
        <v>15</v>
      </c>
    </row>
    <row r="6" spans="1:5">
      <c r="A6" t="s">
        <v>3</v>
      </c>
      <c r="D6" t="s">
        <v>71</v>
      </c>
    </row>
    <row r="7" spans="1:5">
      <c r="A7" t="s">
        <v>4</v>
      </c>
      <c r="D7" t="s">
        <v>12</v>
      </c>
    </row>
    <row r="8" spans="1:5">
      <c r="A8" t="s">
        <v>5</v>
      </c>
    </row>
    <row r="9" spans="1:5">
      <c r="A9" t="s">
        <v>6</v>
      </c>
    </row>
    <row r="10" spans="1:5">
      <c r="A10" t="s">
        <v>7</v>
      </c>
    </row>
    <row r="11" spans="1:5">
      <c r="A11" t="s">
        <v>12</v>
      </c>
    </row>
  </sheetData>
  <sheetProtection password="E895" sheet="1" objects="1" scenario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K10"/>
  <sheetViews>
    <sheetView workbookViewId="0">
      <selection activeCell="B3" sqref="B3"/>
    </sheetView>
  </sheetViews>
  <sheetFormatPr defaultColWidth="8.90625" defaultRowHeight="14.5"/>
  <cols>
    <col min="1" max="1" width="32" style="30" customWidth="1"/>
    <col min="2" max="2" width="22.453125" style="30" customWidth="1"/>
    <col min="3" max="16384" width="8.90625" style="30"/>
  </cols>
  <sheetData>
    <row r="1" spans="1:11" s="28" customFormat="1">
      <c r="A1" s="27" t="s">
        <v>13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3" spans="1:11">
      <c r="A3" s="29" t="s">
        <v>17</v>
      </c>
      <c r="B3" s="24"/>
    </row>
    <row r="4" spans="1:11">
      <c r="A4" s="29" t="s">
        <v>16</v>
      </c>
      <c r="B4" s="24"/>
    </row>
    <row r="5" spans="1:11">
      <c r="A5" s="29" t="s">
        <v>18</v>
      </c>
      <c r="B5" s="24"/>
    </row>
    <row r="6" spans="1:11">
      <c r="A6" s="29" t="s">
        <v>52</v>
      </c>
      <c r="B6" s="72"/>
    </row>
    <row r="7" spans="1:11">
      <c r="A7" s="29" t="s">
        <v>56</v>
      </c>
      <c r="B7" s="72"/>
    </row>
    <row r="8" spans="1:11">
      <c r="B8" s="31"/>
    </row>
    <row r="9" spans="1:11">
      <c r="A9" s="32" t="s">
        <v>72</v>
      </c>
      <c r="B9" s="33"/>
    </row>
    <row r="10" spans="1:11">
      <c r="A10" s="32" t="s">
        <v>73</v>
      </c>
      <c r="B10" s="34"/>
    </row>
  </sheetData>
  <sheetProtection password="E895" sheet="1" objects="1" scenarios="1"/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K32"/>
  <sheetViews>
    <sheetView topLeftCell="A11" workbookViewId="0">
      <selection activeCell="A24" sqref="A24:I32"/>
    </sheetView>
  </sheetViews>
  <sheetFormatPr defaultColWidth="8.90625" defaultRowHeight="14.5"/>
  <cols>
    <col min="1" max="1" width="23.08984375" style="30" customWidth="1"/>
    <col min="2" max="2" width="27.08984375" style="30" customWidth="1"/>
    <col min="3" max="3" width="8.54296875" style="30" customWidth="1"/>
    <col min="4" max="4" width="8.36328125" style="30" customWidth="1"/>
    <col min="5" max="5" width="3.36328125" style="30" customWidth="1"/>
    <col min="6" max="6" width="11" style="30" customWidth="1"/>
    <col min="7" max="7" width="18.6328125" style="30" customWidth="1"/>
    <col min="8" max="8" width="12.6328125" style="30" customWidth="1"/>
    <col min="9" max="9" width="8.6328125" style="30" customWidth="1"/>
    <col min="10" max="10" width="1.54296875" style="30" hidden="1" customWidth="1"/>
    <col min="11" max="16384" width="8.90625" style="30"/>
  </cols>
  <sheetData>
    <row r="1" spans="1:11">
      <c r="A1" s="32" t="s">
        <v>8</v>
      </c>
      <c r="B1" s="35" t="str">
        <f>IF('General Info'!B3="","",'General Info'!B3)</f>
        <v/>
      </c>
      <c r="C1" s="36"/>
      <c r="D1" s="36"/>
      <c r="E1" s="37"/>
      <c r="F1" s="71"/>
      <c r="G1" s="38" t="s">
        <v>113</v>
      </c>
      <c r="H1" s="85"/>
      <c r="I1" s="86"/>
      <c r="J1" s="37"/>
      <c r="K1" s="39"/>
    </row>
    <row r="2" spans="1:11">
      <c r="A2" s="32" t="s">
        <v>0</v>
      </c>
      <c r="B2" s="35" t="str">
        <f>IF('General Info'!B4="","",'General Info'!B4)</f>
        <v/>
      </c>
      <c r="C2" s="40"/>
      <c r="D2" s="40"/>
      <c r="E2" s="39"/>
      <c r="F2" s="39"/>
      <c r="G2" s="39"/>
      <c r="H2" s="39"/>
      <c r="I2" s="39"/>
      <c r="J2" s="37"/>
      <c r="K2" s="39"/>
    </row>
    <row r="3" spans="1:11">
      <c r="A3" s="32" t="s">
        <v>1</v>
      </c>
      <c r="B3" s="41" t="str">
        <f>IF('General Info'!B7="","",'General Info'!B7)</f>
        <v/>
      </c>
      <c r="C3" s="42"/>
      <c r="D3" s="42"/>
      <c r="E3" s="39"/>
      <c r="F3" s="43" t="s">
        <v>88</v>
      </c>
      <c r="G3" s="39"/>
      <c r="H3" s="39"/>
      <c r="I3" s="39"/>
      <c r="J3" s="37"/>
      <c r="K3" s="39"/>
    </row>
    <row r="4" spans="1:11">
      <c r="F4" s="87"/>
      <c r="G4" s="88"/>
      <c r="H4" s="88"/>
      <c r="I4" s="89"/>
    </row>
    <row r="5" spans="1:11">
      <c r="A5" s="32" t="s">
        <v>74</v>
      </c>
      <c r="B5" s="19" t="s">
        <v>70</v>
      </c>
      <c r="C5" s="40"/>
      <c r="D5" s="40"/>
      <c r="F5" s="90"/>
      <c r="G5" s="91"/>
      <c r="H5" s="91"/>
      <c r="I5" s="92"/>
    </row>
    <row r="6" spans="1:11">
      <c r="A6" s="32" t="s">
        <v>75</v>
      </c>
      <c r="B6" s="70"/>
      <c r="C6" s="44"/>
      <c r="D6" s="44"/>
      <c r="F6" s="90"/>
      <c r="G6" s="91"/>
      <c r="H6" s="91"/>
      <c r="I6" s="92"/>
    </row>
    <row r="7" spans="1:11">
      <c r="A7" s="32" t="s">
        <v>76</v>
      </c>
      <c r="B7" s="20"/>
      <c r="C7" s="45"/>
      <c r="D7" s="45"/>
      <c r="F7" s="90"/>
      <c r="G7" s="91"/>
      <c r="H7" s="91"/>
      <c r="I7" s="92"/>
    </row>
    <row r="8" spans="1:11">
      <c r="A8" s="32" t="s">
        <v>77</v>
      </c>
      <c r="B8" s="19" t="s">
        <v>70</v>
      </c>
      <c r="C8" s="40"/>
      <c r="D8" s="40"/>
      <c r="F8" s="90"/>
      <c r="G8" s="91"/>
      <c r="H8" s="91"/>
      <c r="I8" s="92"/>
      <c r="J8" s="40"/>
    </row>
    <row r="9" spans="1:11">
      <c r="A9" s="46"/>
      <c r="B9" s="40"/>
      <c r="C9" s="40"/>
      <c r="D9" s="40"/>
      <c r="F9" s="90"/>
      <c r="G9" s="91"/>
      <c r="H9" s="91"/>
      <c r="I9" s="92"/>
      <c r="J9" s="40"/>
    </row>
    <row r="10" spans="1:11">
      <c r="A10" s="96" t="s">
        <v>101</v>
      </c>
      <c r="B10" s="97"/>
      <c r="C10" s="47" t="s">
        <v>59</v>
      </c>
      <c r="D10" s="48" t="s">
        <v>60</v>
      </c>
      <c r="F10" s="90"/>
      <c r="G10" s="91"/>
      <c r="H10" s="91"/>
      <c r="I10" s="92"/>
      <c r="J10" s="49"/>
    </row>
    <row r="11" spans="1:11">
      <c r="A11" s="50" t="s">
        <v>78</v>
      </c>
      <c r="B11" s="40"/>
      <c r="C11" s="68" t="s">
        <v>70</v>
      </c>
      <c r="D11" s="51">
        <f>IF(C11="yes",2,0)</f>
        <v>0</v>
      </c>
      <c r="F11" s="90"/>
      <c r="G11" s="91"/>
      <c r="H11" s="91"/>
      <c r="I11" s="92"/>
      <c r="J11" s="49"/>
    </row>
    <row r="12" spans="1:11">
      <c r="A12" s="52" t="s">
        <v>79</v>
      </c>
      <c r="B12" s="53"/>
      <c r="C12" s="68" t="s">
        <v>70</v>
      </c>
      <c r="D12" s="51">
        <f>IF(C12="yes",2,0)</f>
        <v>0</v>
      </c>
      <c r="F12" s="90"/>
      <c r="G12" s="91"/>
      <c r="H12" s="91"/>
      <c r="I12" s="92"/>
      <c r="J12" s="49"/>
    </row>
    <row r="13" spans="1:11">
      <c r="A13" s="52" t="s">
        <v>80</v>
      </c>
      <c r="B13" s="53"/>
      <c r="C13" s="68" t="s">
        <v>70</v>
      </c>
      <c r="D13" s="51">
        <f>IF(C13="yes",2,0)</f>
        <v>0</v>
      </c>
      <c r="F13" s="90"/>
      <c r="G13" s="91"/>
      <c r="H13" s="91"/>
      <c r="I13" s="92"/>
      <c r="J13" s="49"/>
    </row>
    <row r="14" spans="1:11">
      <c r="A14" s="54" t="s">
        <v>81</v>
      </c>
      <c r="B14" s="18" t="s">
        <v>70</v>
      </c>
      <c r="C14" s="36"/>
      <c r="D14" s="55"/>
      <c r="F14" s="90"/>
      <c r="G14" s="91"/>
      <c r="H14" s="91"/>
      <c r="I14" s="92"/>
      <c r="J14" s="49"/>
    </row>
    <row r="15" spans="1:11">
      <c r="A15" s="52" t="s">
        <v>82</v>
      </c>
      <c r="B15" s="53"/>
      <c r="C15" s="68" t="s">
        <v>70</v>
      </c>
      <c r="D15" s="51">
        <f>IF(C15="yes",1,0)</f>
        <v>0</v>
      </c>
      <c r="F15" s="90"/>
      <c r="G15" s="91"/>
      <c r="H15" s="91"/>
      <c r="I15" s="92"/>
      <c r="J15" s="49"/>
    </row>
    <row r="16" spans="1:11" ht="29" customHeight="1">
      <c r="A16" s="98" t="s">
        <v>83</v>
      </c>
      <c r="B16" s="99"/>
      <c r="C16" s="69" t="s">
        <v>70</v>
      </c>
      <c r="D16" s="56">
        <f>IF(C16="yes",1,0)</f>
        <v>0</v>
      </c>
      <c r="F16" s="90"/>
      <c r="G16" s="91"/>
      <c r="H16" s="91"/>
      <c r="I16" s="92"/>
      <c r="J16" s="49"/>
    </row>
    <row r="17" spans="1:11">
      <c r="A17" s="52" t="s">
        <v>84</v>
      </c>
      <c r="B17" s="53"/>
      <c r="C17" s="68" t="s">
        <v>70</v>
      </c>
      <c r="D17" s="56">
        <f>IF(C17="yes",-2,0)</f>
        <v>0</v>
      </c>
      <c r="F17" s="90"/>
      <c r="G17" s="91"/>
      <c r="H17" s="91"/>
      <c r="I17" s="92"/>
      <c r="J17" s="49"/>
    </row>
    <row r="18" spans="1:11">
      <c r="A18" s="52" t="s">
        <v>85</v>
      </c>
      <c r="B18" s="53"/>
      <c r="C18" s="68" t="s">
        <v>70</v>
      </c>
      <c r="D18" s="56">
        <f>IF(C18="yes",1,0)</f>
        <v>0</v>
      </c>
      <c r="F18" s="90"/>
      <c r="G18" s="91"/>
      <c r="H18" s="91"/>
      <c r="I18" s="92"/>
      <c r="J18" s="49"/>
    </row>
    <row r="19" spans="1:11" ht="35" customHeight="1">
      <c r="A19" s="98" t="s">
        <v>86</v>
      </c>
      <c r="B19" s="100"/>
      <c r="C19" s="69" t="s">
        <v>70</v>
      </c>
      <c r="D19" s="56">
        <f>IF(C19="no",1,0)</f>
        <v>0</v>
      </c>
      <c r="F19" s="90"/>
      <c r="G19" s="91"/>
      <c r="H19" s="91"/>
      <c r="I19" s="92"/>
      <c r="J19" s="49"/>
    </row>
    <row r="20" spans="1:11">
      <c r="A20" s="52" t="s">
        <v>87</v>
      </c>
      <c r="B20" s="53"/>
      <c r="C20" s="68" t="s">
        <v>70</v>
      </c>
      <c r="D20" s="56">
        <f>IF(C20="yes",3,0)</f>
        <v>0</v>
      </c>
      <c r="F20" s="90"/>
      <c r="G20" s="91"/>
      <c r="H20" s="91"/>
      <c r="I20" s="92"/>
      <c r="J20" s="49"/>
    </row>
    <row r="21" spans="1:11">
      <c r="A21" s="57"/>
      <c r="B21" s="58"/>
      <c r="C21" s="59" t="s">
        <v>69</v>
      </c>
      <c r="D21" s="60">
        <f>SUM(D11:D20)</f>
        <v>0</v>
      </c>
      <c r="F21" s="93"/>
      <c r="G21" s="94"/>
      <c r="H21" s="94"/>
      <c r="I21" s="95"/>
      <c r="J21" s="49"/>
    </row>
    <row r="22" spans="1:11">
      <c r="A22" s="53"/>
      <c r="B22" s="53"/>
      <c r="C22" s="53"/>
      <c r="D22" s="61"/>
      <c r="F22" s="49"/>
      <c r="G22" s="49"/>
      <c r="H22" s="49"/>
      <c r="I22" s="49"/>
      <c r="J22" s="49"/>
    </row>
    <row r="23" spans="1:11">
      <c r="A23" s="101" t="s">
        <v>128</v>
      </c>
      <c r="B23" s="101"/>
      <c r="C23" s="53"/>
      <c r="D23" s="61"/>
      <c r="F23" s="49"/>
      <c r="G23" s="49"/>
      <c r="H23" s="49"/>
      <c r="I23" s="49"/>
      <c r="J23" s="62"/>
    </row>
    <row r="24" spans="1:11">
      <c r="A24" s="76"/>
      <c r="B24" s="77"/>
      <c r="C24" s="77"/>
      <c r="D24" s="77"/>
      <c r="E24" s="77"/>
      <c r="F24" s="77"/>
      <c r="G24" s="77"/>
      <c r="H24" s="77"/>
      <c r="I24" s="78"/>
      <c r="J24" s="62"/>
    </row>
    <row r="25" spans="1:11">
      <c r="A25" s="79"/>
      <c r="B25" s="80"/>
      <c r="C25" s="80"/>
      <c r="D25" s="80"/>
      <c r="E25" s="80"/>
      <c r="F25" s="80"/>
      <c r="G25" s="80"/>
      <c r="H25" s="80"/>
      <c r="I25" s="81"/>
      <c r="J25" s="62"/>
    </row>
    <row r="26" spans="1:11">
      <c r="A26" s="79"/>
      <c r="B26" s="80"/>
      <c r="C26" s="80"/>
      <c r="D26" s="80"/>
      <c r="E26" s="80"/>
      <c r="F26" s="80"/>
      <c r="G26" s="80"/>
      <c r="H26" s="80"/>
      <c r="I26" s="81"/>
      <c r="J26" s="62"/>
    </row>
    <row r="27" spans="1:11">
      <c r="A27" s="79"/>
      <c r="B27" s="80"/>
      <c r="C27" s="80"/>
      <c r="D27" s="80"/>
      <c r="E27" s="80"/>
      <c r="F27" s="80"/>
      <c r="G27" s="80"/>
      <c r="H27" s="80"/>
      <c r="I27" s="81"/>
      <c r="J27" s="73"/>
    </row>
    <row r="28" spans="1:11">
      <c r="A28" s="79"/>
      <c r="B28" s="80"/>
      <c r="C28" s="80"/>
      <c r="D28" s="80"/>
      <c r="E28" s="80"/>
      <c r="F28" s="80"/>
      <c r="G28" s="80"/>
      <c r="H28" s="80"/>
      <c r="I28" s="81"/>
      <c r="J28" s="73"/>
    </row>
    <row r="29" spans="1:11">
      <c r="A29" s="79"/>
      <c r="B29" s="80"/>
      <c r="C29" s="80"/>
      <c r="D29" s="80"/>
      <c r="E29" s="80"/>
      <c r="F29" s="80"/>
      <c r="G29" s="80"/>
      <c r="H29" s="80"/>
      <c r="I29" s="81"/>
      <c r="J29" s="64"/>
      <c r="K29" s="65"/>
    </row>
    <row r="30" spans="1:11">
      <c r="A30" s="79"/>
      <c r="B30" s="80"/>
      <c r="C30" s="80"/>
      <c r="D30" s="80"/>
      <c r="E30" s="80"/>
      <c r="F30" s="80"/>
      <c r="G30" s="80"/>
      <c r="H30" s="80"/>
      <c r="I30" s="81"/>
      <c r="J30" s="66"/>
      <c r="K30" s="65"/>
    </row>
    <row r="31" spans="1:11">
      <c r="A31" s="79"/>
      <c r="B31" s="80"/>
      <c r="C31" s="80"/>
      <c r="D31" s="80"/>
      <c r="E31" s="80"/>
      <c r="F31" s="80"/>
      <c r="G31" s="80"/>
      <c r="H31" s="80"/>
      <c r="I31" s="81"/>
      <c r="J31" s="66"/>
      <c r="K31" s="65"/>
    </row>
    <row r="32" spans="1:11">
      <c r="A32" s="82"/>
      <c r="B32" s="83"/>
      <c r="C32" s="83"/>
      <c r="D32" s="83"/>
      <c r="E32" s="83"/>
      <c r="F32" s="83"/>
      <c r="G32" s="83"/>
      <c r="H32" s="83"/>
      <c r="I32" s="84"/>
      <c r="J32" s="67"/>
      <c r="K32" s="65"/>
    </row>
  </sheetData>
  <mergeCells count="7">
    <mergeCell ref="A24:I32"/>
    <mergeCell ref="H1:I1"/>
    <mergeCell ref="F4:I21"/>
    <mergeCell ref="A10:B10"/>
    <mergeCell ref="A16:B16"/>
    <mergeCell ref="A19:B19"/>
    <mergeCell ref="A23:B23"/>
  </mergeCells>
  <dataValidations count="6">
    <dataValidation type="list" allowBlank="1" showInputMessage="1" showErrorMessage="1" sqref="C11:C13 C15:C20">
      <formula1>ChooseYesNo</formula1>
    </dataValidation>
    <dataValidation type="list" allowBlank="1" showInputMessage="1" showErrorMessage="1" sqref="B14">
      <formula1>FundingSource3</formula1>
    </dataValidation>
    <dataValidation type="list" allowBlank="1" showInputMessage="1" showErrorMessage="1" sqref="D5">
      <formula1>RequestedItem</formula1>
    </dataValidation>
    <dataValidation type="list" allowBlank="1" showInputMessage="1" showErrorMessage="1" sqref="C8:D9 B9">
      <formula1>NewReplacement</formula1>
    </dataValidation>
    <dataValidation type="list" allowBlank="1" showInputMessage="1" showErrorMessage="1" sqref="B5">
      <formula1>RequestedItem2</formula1>
    </dataValidation>
    <dataValidation type="list" allowBlank="1" showInputMessage="1" showErrorMessage="1" sqref="B8">
      <formula1>NewReplacement2</formula1>
    </dataValidation>
  </dataValidation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K32"/>
  <sheetViews>
    <sheetView topLeftCell="A14" workbookViewId="0">
      <selection activeCell="A23" sqref="A23:B23"/>
    </sheetView>
  </sheetViews>
  <sheetFormatPr defaultColWidth="8.90625" defaultRowHeight="14.5"/>
  <cols>
    <col min="1" max="1" width="23.08984375" style="30" customWidth="1"/>
    <col min="2" max="2" width="27.08984375" style="30" customWidth="1"/>
    <col min="3" max="3" width="8.54296875" style="30" customWidth="1"/>
    <col min="4" max="4" width="8.36328125" style="30" customWidth="1"/>
    <col min="5" max="5" width="3.36328125" style="30" customWidth="1"/>
    <col min="6" max="6" width="11" style="30" customWidth="1"/>
    <col min="7" max="7" width="18.6328125" style="30" customWidth="1"/>
    <col min="8" max="8" width="12.6328125" style="30" customWidth="1"/>
    <col min="9" max="9" width="8.6328125" style="30" customWidth="1"/>
    <col min="10" max="10" width="1.54296875" style="30" hidden="1" customWidth="1"/>
    <col min="11" max="16384" width="8.90625" style="30"/>
  </cols>
  <sheetData>
    <row r="1" spans="1:11">
      <c r="A1" s="32" t="s">
        <v>8</v>
      </c>
      <c r="B1" s="35" t="str">
        <f>IF('General Info'!B3="","",'General Info'!B3)</f>
        <v/>
      </c>
      <c r="C1" s="36"/>
      <c r="D1" s="36"/>
      <c r="E1" s="37"/>
      <c r="F1" s="71"/>
      <c r="G1" s="38" t="s">
        <v>113</v>
      </c>
      <c r="H1" s="85"/>
      <c r="I1" s="86"/>
      <c r="J1" s="37"/>
      <c r="K1" s="39"/>
    </row>
    <row r="2" spans="1:11">
      <c r="A2" s="32" t="s">
        <v>0</v>
      </c>
      <c r="B2" s="35" t="str">
        <f>IF('General Info'!B4="","",'General Info'!B4)</f>
        <v/>
      </c>
      <c r="C2" s="40"/>
      <c r="D2" s="40"/>
      <c r="E2" s="39"/>
      <c r="F2" s="39"/>
      <c r="G2" s="39"/>
      <c r="H2" s="39"/>
      <c r="I2" s="39"/>
      <c r="J2" s="37"/>
      <c r="K2" s="39"/>
    </row>
    <row r="3" spans="1:11">
      <c r="A3" s="32" t="s">
        <v>1</v>
      </c>
      <c r="B3" s="41" t="str">
        <f>IF('General Info'!B7="","",'General Info'!B7)</f>
        <v/>
      </c>
      <c r="C3" s="42"/>
      <c r="D3" s="42"/>
      <c r="E3" s="39"/>
      <c r="F3" s="43" t="s">
        <v>88</v>
      </c>
      <c r="G3" s="39"/>
      <c r="H3" s="39"/>
      <c r="I3" s="39"/>
      <c r="J3" s="37"/>
      <c r="K3" s="39"/>
    </row>
    <row r="4" spans="1:11">
      <c r="F4" s="87"/>
      <c r="G4" s="88"/>
      <c r="H4" s="88"/>
      <c r="I4" s="89"/>
    </row>
    <row r="5" spans="1:11">
      <c r="A5" s="32" t="s">
        <v>74</v>
      </c>
      <c r="B5" s="19" t="s">
        <v>70</v>
      </c>
      <c r="C5" s="40"/>
      <c r="D5" s="40"/>
      <c r="F5" s="90"/>
      <c r="G5" s="91"/>
      <c r="H5" s="91"/>
      <c r="I5" s="92"/>
    </row>
    <row r="6" spans="1:11">
      <c r="A6" s="32" t="s">
        <v>75</v>
      </c>
      <c r="B6" s="70"/>
      <c r="C6" s="44"/>
      <c r="D6" s="44"/>
      <c r="F6" s="90"/>
      <c r="G6" s="91"/>
      <c r="H6" s="91"/>
      <c r="I6" s="92"/>
    </row>
    <row r="7" spans="1:11">
      <c r="A7" s="32" t="s">
        <v>76</v>
      </c>
      <c r="B7" s="20"/>
      <c r="C7" s="45"/>
      <c r="D7" s="45"/>
      <c r="F7" s="90"/>
      <c r="G7" s="91"/>
      <c r="H7" s="91"/>
      <c r="I7" s="92"/>
    </row>
    <row r="8" spans="1:11">
      <c r="A8" s="32" t="s">
        <v>77</v>
      </c>
      <c r="B8" s="19" t="s">
        <v>70</v>
      </c>
      <c r="C8" s="40"/>
      <c r="D8" s="40"/>
      <c r="F8" s="90"/>
      <c r="G8" s="91"/>
      <c r="H8" s="91"/>
      <c r="I8" s="92"/>
      <c r="J8" s="40"/>
    </row>
    <row r="9" spans="1:11">
      <c r="A9" s="46"/>
      <c r="B9" s="40"/>
      <c r="C9" s="40"/>
      <c r="D9" s="40"/>
      <c r="F9" s="90"/>
      <c r="G9" s="91"/>
      <c r="H9" s="91"/>
      <c r="I9" s="92"/>
      <c r="J9" s="40"/>
    </row>
    <row r="10" spans="1:11">
      <c r="A10" s="96" t="s">
        <v>101</v>
      </c>
      <c r="B10" s="97"/>
      <c r="C10" s="47" t="s">
        <v>59</v>
      </c>
      <c r="D10" s="48" t="s">
        <v>60</v>
      </c>
      <c r="F10" s="90"/>
      <c r="G10" s="91"/>
      <c r="H10" s="91"/>
      <c r="I10" s="92"/>
      <c r="J10" s="49"/>
    </row>
    <row r="11" spans="1:11">
      <c r="A11" s="50" t="s">
        <v>78</v>
      </c>
      <c r="B11" s="40"/>
      <c r="C11" s="68" t="s">
        <v>70</v>
      </c>
      <c r="D11" s="51">
        <f>IF(C11="yes",2,0)</f>
        <v>0</v>
      </c>
      <c r="F11" s="90"/>
      <c r="G11" s="91"/>
      <c r="H11" s="91"/>
      <c r="I11" s="92"/>
      <c r="J11" s="49"/>
    </row>
    <row r="12" spans="1:11">
      <c r="A12" s="52" t="s">
        <v>79</v>
      </c>
      <c r="B12" s="53"/>
      <c r="C12" s="68" t="s">
        <v>70</v>
      </c>
      <c r="D12" s="51">
        <f>IF(C12="yes",2,0)</f>
        <v>0</v>
      </c>
      <c r="F12" s="90"/>
      <c r="G12" s="91"/>
      <c r="H12" s="91"/>
      <c r="I12" s="92"/>
      <c r="J12" s="49"/>
    </row>
    <row r="13" spans="1:11">
      <c r="A13" s="52" t="s">
        <v>80</v>
      </c>
      <c r="B13" s="53"/>
      <c r="C13" s="68" t="s">
        <v>70</v>
      </c>
      <c r="D13" s="51">
        <f>IF(C13="yes",2,0)</f>
        <v>0</v>
      </c>
      <c r="F13" s="90"/>
      <c r="G13" s="91"/>
      <c r="H13" s="91"/>
      <c r="I13" s="92"/>
      <c r="J13" s="49"/>
    </row>
    <row r="14" spans="1:11">
      <c r="A14" s="54" t="s">
        <v>81</v>
      </c>
      <c r="B14" s="18" t="s">
        <v>70</v>
      </c>
      <c r="C14" s="36"/>
      <c r="D14" s="55"/>
      <c r="F14" s="90"/>
      <c r="G14" s="91"/>
      <c r="H14" s="91"/>
      <c r="I14" s="92"/>
      <c r="J14" s="49"/>
    </row>
    <row r="15" spans="1:11">
      <c r="A15" s="52" t="s">
        <v>82</v>
      </c>
      <c r="B15" s="53"/>
      <c r="C15" s="68" t="s">
        <v>70</v>
      </c>
      <c r="D15" s="51">
        <f>IF(C15="yes",1,0)</f>
        <v>0</v>
      </c>
      <c r="F15" s="90"/>
      <c r="G15" s="91"/>
      <c r="H15" s="91"/>
      <c r="I15" s="92"/>
      <c r="J15" s="49"/>
    </row>
    <row r="16" spans="1:11" ht="29" customHeight="1">
      <c r="A16" s="98" t="s">
        <v>83</v>
      </c>
      <c r="B16" s="99"/>
      <c r="C16" s="69" t="s">
        <v>70</v>
      </c>
      <c r="D16" s="56">
        <f>IF(C16="yes",1,0)</f>
        <v>0</v>
      </c>
      <c r="F16" s="90"/>
      <c r="G16" s="91"/>
      <c r="H16" s="91"/>
      <c r="I16" s="92"/>
      <c r="J16" s="49"/>
    </row>
    <row r="17" spans="1:11">
      <c r="A17" s="52" t="s">
        <v>84</v>
      </c>
      <c r="B17" s="53"/>
      <c r="C17" s="68" t="s">
        <v>70</v>
      </c>
      <c r="D17" s="56">
        <f>IF(C17="yes",-2,0)</f>
        <v>0</v>
      </c>
      <c r="F17" s="90"/>
      <c r="G17" s="91"/>
      <c r="H17" s="91"/>
      <c r="I17" s="92"/>
      <c r="J17" s="49"/>
    </row>
    <row r="18" spans="1:11">
      <c r="A18" s="52" t="s">
        <v>85</v>
      </c>
      <c r="B18" s="53"/>
      <c r="C18" s="68" t="s">
        <v>70</v>
      </c>
      <c r="D18" s="56">
        <f>IF(C18="yes",1,0)</f>
        <v>0</v>
      </c>
      <c r="F18" s="90"/>
      <c r="G18" s="91"/>
      <c r="H18" s="91"/>
      <c r="I18" s="92"/>
      <c r="J18" s="49"/>
    </row>
    <row r="19" spans="1:11" ht="35" customHeight="1">
      <c r="A19" s="98" t="s">
        <v>86</v>
      </c>
      <c r="B19" s="100"/>
      <c r="C19" s="69" t="s">
        <v>70</v>
      </c>
      <c r="D19" s="56">
        <f>IF(C19="no",1,0)</f>
        <v>0</v>
      </c>
      <c r="F19" s="90"/>
      <c r="G19" s="91"/>
      <c r="H19" s="91"/>
      <c r="I19" s="92"/>
      <c r="J19" s="49"/>
    </row>
    <row r="20" spans="1:11">
      <c r="A20" s="52" t="s">
        <v>87</v>
      </c>
      <c r="B20" s="53"/>
      <c r="C20" s="68" t="s">
        <v>70</v>
      </c>
      <c r="D20" s="56">
        <f>IF(C20="yes",3,0)</f>
        <v>0</v>
      </c>
      <c r="F20" s="90"/>
      <c r="G20" s="91"/>
      <c r="H20" s="91"/>
      <c r="I20" s="92"/>
      <c r="J20" s="49"/>
    </row>
    <row r="21" spans="1:11">
      <c r="A21" s="57"/>
      <c r="B21" s="58"/>
      <c r="C21" s="59" t="s">
        <v>69</v>
      </c>
      <c r="D21" s="60">
        <f>SUM(D11:D20)</f>
        <v>0</v>
      </c>
      <c r="F21" s="93"/>
      <c r="G21" s="94"/>
      <c r="H21" s="94"/>
      <c r="I21" s="95"/>
      <c r="J21" s="49"/>
    </row>
    <row r="22" spans="1:11">
      <c r="A22" s="53"/>
      <c r="B22" s="53"/>
      <c r="C22" s="53"/>
      <c r="D22" s="61"/>
      <c r="F22" s="49"/>
      <c r="G22" s="49"/>
      <c r="H22" s="49"/>
      <c r="I22" s="49"/>
      <c r="J22" s="49"/>
    </row>
    <row r="23" spans="1:11">
      <c r="A23" s="101" t="s">
        <v>128</v>
      </c>
      <c r="B23" s="101"/>
      <c r="C23" s="53"/>
      <c r="D23" s="61"/>
      <c r="F23" s="49"/>
      <c r="G23" s="49"/>
      <c r="H23" s="49"/>
      <c r="I23" s="49"/>
      <c r="J23" s="62"/>
    </row>
    <row r="24" spans="1:11">
      <c r="A24" s="76"/>
      <c r="B24" s="77"/>
      <c r="C24" s="77"/>
      <c r="D24" s="77"/>
      <c r="E24" s="77"/>
      <c r="F24" s="77"/>
      <c r="G24" s="77"/>
      <c r="H24" s="77"/>
      <c r="I24" s="78"/>
      <c r="J24" s="62"/>
    </row>
    <row r="25" spans="1:11">
      <c r="A25" s="79"/>
      <c r="B25" s="80"/>
      <c r="C25" s="80"/>
      <c r="D25" s="80"/>
      <c r="E25" s="80"/>
      <c r="F25" s="80"/>
      <c r="G25" s="80"/>
      <c r="H25" s="80"/>
      <c r="I25" s="81"/>
      <c r="J25" s="62"/>
    </row>
    <row r="26" spans="1:11">
      <c r="A26" s="79"/>
      <c r="B26" s="80"/>
      <c r="C26" s="80"/>
      <c r="D26" s="80"/>
      <c r="E26" s="80"/>
      <c r="F26" s="80"/>
      <c r="G26" s="80"/>
      <c r="H26" s="80"/>
      <c r="I26" s="81"/>
      <c r="J26" s="62"/>
    </row>
    <row r="27" spans="1:11">
      <c r="A27" s="79"/>
      <c r="B27" s="80"/>
      <c r="C27" s="80"/>
      <c r="D27" s="80"/>
      <c r="E27" s="80"/>
      <c r="F27" s="80"/>
      <c r="G27" s="80"/>
      <c r="H27" s="80"/>
      <c r="I27" s="81"/>
      <c r="J27" s="73"/>
    </row>
    <row r="28" spans="1:11">
      <c r="A28" s="79"/>
      <c r="B28" s="80"/>
      <c r="C28" s="80"/>
      <c r="D28" s="80"/>
      <c r="E28" s="80"/>
      <c r="F28" s="80"/>
      <c r="G28" s="80"/>
      <c r="H28" s="80"/>
      <c r="I28" s="81"/>
      <c r="J28" s="73"/>
    </row>
    <row r="29" spans="1:11">
      <c r="A29" s="79"/>
      <c r="B29" s="80"/>
      <c r="C29" s="80"/>
      <c r="D29" s="80"/>
      <c r="E29" s="80"/>
      <c r="F29" s="80"/>
      <c r="G29" s="80"/>
      <c r="H29" s="80"/>
      <c r="I29" s="81"/>
      <c r="J29" s="64"/>
      <c r="K29" s="65"/>
    </row>
    <row r="30" spans="1:11">
      <c r="A30" s="79"/>
      <c r="B30" s="80"/>
      <c r="C30" s="80"/>
      <c r="D30" s="80"/>
      <c r="E30" s="80"/>
      <c r="F30" s="80"/>
      <c r="G30" s="80"/>
      <c r="H30" s="80"/>
      <c r="I30" s="81"/>
      <c r="J30" s="66"/>
      <c r="K30" s="65"/>
    </row>
    <row r="31" spans="1:11">
      <c r="A31" s="79"/>
      <c r="B31" s="80"/>
      <c r="C31" s="80"/>
      <c r="D31" s="80"/>
      <c r="E31" s="80"/>
      <c r="F31" s="80"/>
      <c r="G31" s="80"/>
      <c r="H31" s="80"/>
      <c r="I31" s="81"/>
      <c r="J31" s="66"/>
      <c r="K31" s="65"/>
    </row>
    <row r="32" spans="1:11">
      <c r="A32" s="82"/>
      <c r="B32" s="83"/>
      <c r="C32" s="83"/>
      <c r="D32" s="83"/>
      <c r="E32" s="83"/>
      <c r="F32" s="83"/>
      <c r="G32" s="83"/>
      <c r="H32" s="83"/>
      <c r="I32" s="84"/>
      <c r="J32" s="67"/>
      <c r="K32" s="65"/>
    </row>
  </sheetData>
  <mergeCells count="7">
    <mergeCell ref="A24:I32"/>
    <mergeCell ref="H1:I1"/>
    <mergeCell ref="F4:I21"/>
    <mergeCell ref="A10:B10"/>
    <mergeCell ref="A16:B16"/>
    <mergeCell ref="A19:B19"/>
    <mergeCell ref="A23:B23"/>
  </mergeCells>
  <dataValidations count="6">
    <dataValidation type="list" allowBlank="1" showInputMessage="1" showErrorMessage="1" sqref="B8">
      <formula1>NewReplacement2</formula1>
    </dataValidation>
    <dataValidation type="list" allowBlank="1" showInputMessage="1" showErrorMessage="1" sqref="B5">
      <formula1>RequestedItem2</formula1>
    </dataValidation>
    <dataValidation type="list" allowBlank="1" showInputMessage="1" showErrorMessage="1" sqref="C8:D9 B9">
      <formula1>NewReplacement</formula1>
    </dataValidation>
    <dataValidation type="list" allowBlank="1" showInputMessage="1" showErrorMessage="1" sqref="D5">
      <formula1>RequestedItem</formula1>
    </dataValidation>
    <dataValidation type="list" allowBlank="1" showInputMessage="1" showErrorMessage="1" sqref="B14">
      <formula1>FundingSource3</formula1>
    </dataValidation>
    <dataValidation type="list" allowBlank="1" showInputMessage="1" showErrorMessage="1" sqref="C11:C13 C15:C20">
      <formula1>ChooseYesNo</formula1>
    </dataValidation>
  </dataValidations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</sheetPr>
  <dimension ref="A1:K32"/>
  <sheetViews>
    <sheetView topLeftCell="A9" workbookViewId="0">
      <selection activeCell="A23" sqref="A23:B23"/>
    </sheetView>
  </sheetViews>
  <sheetFormatPr defaultColWidth="8.90625" defaultRowHeight="14.5"/>
  <cols>
    <col min="1" max="1" width="23.08984375" style="30" customWidth="1"/>
    <col min="2" max="2" width="27.08984375" style="30" customWidth="1"/>
    <col min="3" max="3" width="8.54296875" style="30" customWidth="1"/>
    <col min="4" max="4" width="8.36328125" style="30" customWidth="1"/>
    <col min="5" max="5" width="3.36328125" style="30" customWidth="1"/>
    <col min="6" max="6" width="11" style="30" customWidth="1"/>
    <col min="7" max="7" width="18.6328125" style="30" customWidth="1"/>
    <col min="8" max="8" width="12.6328125" style="30" customWidth="1"/>
    <col min="9" max="9" width="8.6328125" style="30" customWidth="1"/>
    <col min="10" max="10" width="1.54296875" style="30" hidden="1" customWidth="1"/>
    <col min="11" max="16384" width="8.90625" style="30"/>
  </cols>
  <sheetData>
    <row r="1" spans="1:11">
      <c r="A1" s="32" t="s">
        <v>8</v>
      </c>
      <c r="B1" s="35" t="str">
        <f>IF('General Info'!B3="","",'General Info'!B3)</f>
        <v/>
      </c>
      <c r="C1" s="36"/>
      <c r="D1" s="36"/>
      <c r="E1" s="37"/>
      <c r="F1" s="71"/>
      <c r="G1" s="38" t="s">
        <v>113</v>
      </c>
      <c r="H1" s="85"/>
      <c r="I1" s="86"/>
      <c r="J1" s="37"/>
      <c r="K1" s="39"/>
    </row>
    <row r="2" spans="1:11">
      <c r="A2" s="32" t="s">
        <v>0</v>
      </c>
      <c r="B2" s="35" t="str">
        <f>IF('General Info'!B4="","",'General Info'!B4)</f>
        <v/>
      </c>
      <c r="C2" s="40"/>
      <c r="D2" s="40"/>
      <c r="E2" s="39"/>
      <c r="F2" s="39"/>
      <c r="G2" s="39"/>
      <c r="H2" s="39"/>
      <c r="I2" s="39"/>
      <c r="J2" s="37"/>
      <c r="K2" s="39"/>
    </row>
    <row r="3" spans="1:11">
      <c r="A3" s="32" t="s">
        <v>1</v>
      </c>
      <c r="B3" s="41" t="str">
        <f>IF('General Info'!B7="","",'General Info'!B7)</f>
        <v/>
      </c>
      <c r="C3" s="42"/>
      <c r="D3" s="42"/>
      <c r="E3" s="39"/>
      <c r="F3" s="43" t="s">
        <v>88</v>
      </c>
      <c r="G3" s="39"/>
      <c r="H3" s="39"/>
      <c r="I3" s="39"/>
      <c r="J3" s="37"/>
      <c r="K3" s="39"/>
    </row>
    <row r="4" spans="1:11">
      <c r="F4" s="87"/>
      <c r="G4" s="88"/>
      <c r="H4" s="88"/>
      <c r="I4" s="89"/>
    </row>
    <row r="5" spans="1:11">
      <c r="A5" s="32" t="s">
        <v>74</v>
      </c>
      <c r="B5" s="19" t="s">
        <v>70</v>
      </c>
      <c r="C5" s="40"/>
      <c r="D5" s="40"/>
      <c r="F5" s="90"/>
      <c r="G5" s="91"/>
      <c r="H5" s="91"/>
      <c r="I5" s="92"/>
    </row>
    <row r="6" spans="1:11">
      <c r="A6" s="32" t="s">
        <v>75</v>
      </c>
      <c r="B6" s="70"/>
      <c r="C6" s="44"/>
      <c r="D6" s="44"/>
      <c r="F6" s="90"/>
      <c r="G6" s="91"/>
      <c r="H6" s="91"/>
      <c r="I6" s="92"/>
    </row>
    <row r="7" spans="1:11">
      <c r="A7" s="32" t="s">
        <v>76</v>
      </c>
      <c r="B7" s="20"/>
      <c r="C7" s="45"/>
      <c r="D7" s="45"/>
      <c r="F7" s="90"/>
      <c r="G7" s="91"/>
      <c r="H7" s="91"/>
      <c r="I7" s="92"/>
    </row>
    <row r="8" spans="1:11">
      <c r="A8" s="32" t="s">
        <v>77</v>
      </c>
      <c r="B8" s="19" t="s">
        <v>70</v>
      </c>
      <c r="C8" s="40"/>
      <c r="D8" s="40"/>
      <c r="F8" s="90"/>
      <c r="G8" s="91"/>
      <c r="H8" s="91"/>
      <c r="I8" s="92"/>
      <c r="J8" s="40"/>
    </row>
    <row r="9" spans="1:11">
      <c r="A9" s="46"/>
      <c r="B9" s="40"/>
      <c r="C9" s="40"/>
      <c r="D9" s="40"/>
      <c r="F9" s="90"/>
      <c r="G9" s="91"/>
      <c r="H9" s="91"/>
      <c r="I9" s="92"/>
      <c r="J9" s="40"/>
    </row>
    <row r="10" spans="1:11">
      <c r="A10" s="96" t="s">
        <v>101</v>
      </c>
      <c r="B10" s="97"/>
      <c r="C10" s="47" t="s">
        <v>59</v>
      </c>
      <c r="D10" s="48" t="s">
        <v>60</v>
      </c>
      <c r="F10" s="90"/>
      <c r="G10" s="91"/>
      <c r="H10" s="91"/>
      <c r="I10" s="92"/>
      <c r="J10" s="49"/>
    </row>
    <row r="11" spans="1:11">
      <c r="A11" s="50" t="s">
        <v>78</v>
      </c>
      <c r="B11" s="40"/>
      <c r="C11" s="68" t="s">
        <v>70</v>
      </c>
      <c r="D11" s="51">
        <f>IF(C11="yes",2,0)</f>
        <v>0</v>
      </c>
      <c r="F11" s="90"/>
      <c r="G11" s="91"/>
      <c r="H11" s="91"/>
      <c r="I11" s="92"/>
      <c r="J11" s="49"/>
    </row>
    <row r="12" spans="1:11">
      <c r="A12" s="52" t="s">
        <v>79</v>
      </c>
      <c r="B12" s="53"/>
      <c r="C12" s="68" t="s">
        <v>70</v>
      </c>
      <c r="D12" s="51">
        <f>IF(C12="yes",2,0)</f>
        <v>0</v>
      </c>
      <c r="F12" s="90"/>
      <c r="G12" s="91"/>
      <c r="H12" s="91"/>
      <c r="I12" s="92"/>
      <c r="J12" s="49"/>
    </row>
    <row r="13" spans="1:11">
      <c r="A13" s="52" t="s">
        <v>80</v>
      </c>
      <c r="B13" s="53"/>
      <c r="C13" s="68" t="s">
        <v>70</v>
      </c>
      <c r="D13" s="51">
        <f>IF(C13="yes",2,0)</f>
        <v>0</v>
      </c>
      <c r="F13" s="90"/>
      <c r="G13" s="91"/>
      <c r="H13" s="91"/>
      <c r="I13" s="92"/>
      <c r="J13" s="49"/>
    </row>
    <row r="14" spans="1:11">
      <c r="A14" s="54" t="s">
        <v>81</v>
      </c>
      <c r="B14" s="18" t="s">
        <v>70</v>
      </c>
      <c r="C14" s="36"/>
      <c r="D14" s="55"/>
      <c r="F14" s="90"/>
      <c r="G14" s="91"/>
      <c r="H14" s="91"/>
      <c r="I14" s="92"/>
      <c r="J14" s="49"/>
    </row>
    <row r="15" spans="1:11">
      <c r="A15" s="52" t="s">
        <v>82</v>
      </c>
      <c r="B15" s="53"/>
      <c r="C15" s="68" t="s">
        <v>70</v>
      </c>
      <c r="D15" s="51">
        <f>IF(C15="yes",1,0)</f>
        <v>0</v>
      </c>
      <c r="F15" s="90"/>
      <c r="G15" s="91"/>
      <c r="H15" s="91"/>
      <c r="I15" s="92"/>
      <c r="J15" s="49"/>
    </row>
    <row r="16" spans="1:11" ht="29" customHeight="1">
      <c r="A16" s="98" t="s">
        <v>83</v>
      </c>
      <c r="B16" s="99"/>
      <c r="C16" s="69" t="s">
        <v>70</v>
      </c>
      <c r="D16" s="56">
        <f>IF(C16="yes",1,0)</f>
        <v>0</v>
      </c>
      <c r="F16" s="90"/>
      <c r="G16" s="91"/>
      <c r="H16" s="91"/>
      <c r="I16" s="92"/>
      <c r="J16" s="49"/>
    </row>
    <row r="17" spans="1:11">
      <c r="A17" s="52" t="s">
        <v>84</v>
      </c>
      <c r="B17" s="53"/>
      <c r="C17" s="68" t="s">
        <v>70</v>
      </c>
      <c r="D17" s="56">
        <f>IF(C17="yes",-2,0)</f>
        <v>0</v>
      </c>
      <c r="F17" s="90"/>
      <c r="G17" s="91"/>
      <c r="H17" s="91"/>
      <c r="I17" s="92"/>
      <c r="J17" s="49"/>
    </row>
    <row r="18" spans="1:11">
      <c r="A18" s="52" t="s">
        <v>85</v>
      </c>
      <c r="B18" s="53"/>
      <c r="C18" s="68" t="s">
        <v>70</v>
      </c>
      <c r="D18" s="56">
        <f>IF(C18="yes",1,0)</f>
        <v>0</v>
      </c>
      <c r="F18" s="90"/>
      <c r="G18" s="91"/>
      <c r="H18" s="91"/>
      <c r="I18" s="92"/>
      <c r="J18" s="49"/>
    </row>
    <row r="19" spans="1:11" ht="35" customHeight="1">
      <c r="A19" s="98" t="s">
        <v>86</v>
      </c>
      <c r="B19" s="100"/>
      <c r="C19" s="69" t="s">
        <v>70</v>
      </c>
      <c r="D19" s="56">
        <f>IF(C19="no",1,0)</f>
        <v>0</v>
      </c>
      <c r="F19" s="90"/>
      <c r="G19" s="91"/>
      <c r="H19" s="91"/>
      <c r="I19" s="92"/>
      <c r="J19" s="49"/>
    </row>
    <row r="20" spans="1:11">
      <c r="A20" s="52" t="s">
        <v>87</v>
      </c>
      <c r="B20" s="53"/>
      <c r="C20" s="68" t="s">
        <v>70</v>
      </c>
      <c r="D20" s="56">
        <f>IF(C20="yes",3,0)</f>
        <v>0</v>
      </c>
      <c r="F20" s="90"/>
      <c r="G20" s="91"/>
      <c r="H20" s="91"/>
      <c r="I20" s="92"/>
      <c r="J20" s="49"/>
    </row>
    <row r="21" spans="1:11">
      <c r="A21" s="57"/>
      <c r="B21" s="58"/>
      <c r="C21" s="59" t="s">
        <v>69</v>
      </c>
      <c r="D21" s="60">
        <f>SUM(D11:D20)</f>
        <v>0</v>
      </c>
      <c r="F21" s="93"/>
      <c r="G21" s="94"/>
      <c r="H21" s="94"/>
      <c r="I21" s="95"/>
      <c r="J21" s="49"/>
    </row>
    <row r="22" spans="1:11">
      <c r="A22" s="53"/>
      <c r="B22" s="53"/>
      <c r="C22" s="53"/>
      <c r="D22" s="61"/>
      <c r="F22" s="49"/>
      <c r="G22" s="49"/>
      <c r="H22" s="49"/>
      <c r="I22" s="49"/>
      <c r="J22" s="49"/>
    </row>
    <row r="23" spans="1:11">
      <c r="A23" s="101" t="s">
        <v>128</v>
      </c>
      <c r="B23" s="101"/>
      <c r="C23" s="53"/>
      <c r="D23" s="61"/>
      <c r="F23" s="49"/>
      <c r="G23" s="49"/>
      <c r="H23" s="49"/>
      <c r="I23" s="49"/>
      <c r="J23" s="62"/>
    </row>
    <row r="24" spans="1:11">
      <c r="A24" s="76"/>
      <c r="B24" s="77"/>
      <c r="C24" s="77"/>
      <c r="D24" s="77"/>
      <c r="E24" s="77"/>
      <c r="F24" s="77"/>
      <c r="G24" s="77"/>
      <c r="H24" s="77"/>
      <c r="I24" s="78"/>
      <c r="J24" s="62"/>
    </row>
    <row r="25" spans="1:11">
      <c r="A25" s="79"/>
      <c r="B25" s="80"/>
      <c r="C25" s="80"/>
      <c r="D25" s="80"/>
      <c r="E25" s="80"/>
      <c r="F25" s="80"/>
      <c r="G25" s="80"/>
      <c r="H25" s="80"/>
      <c r="I25" s="81"/>
      <c r="J25" s="62"/>
    </row>
    <row r="26" spans="1:11">
      <c r="A26" s="79"/>
      <c r="B26" s="80"/>
      <c r="C26" s="80"/>
      <c r="D26" s="80"/>
      <c r="E26" s="80"/>
      <c r="F26" s="80"/>
      <c r="G26" s="80"/>
      <c r="H26" s="80"/>
      <c r="I26" s="81"/>
      <c r="J26" s="62"/>
    </row>
    <row r="27" spans="1:11">
      <c r="A27" s="79"/>
      <c r="B27" s="80"/>
      <c r="C27" s="80"/>
      <c r="D27" s="80"/>
      <c r="E27" s="80"/>
      <c r="F27" s="80"/>
      <c r="G27" s="80"/>
      <c r="H27" s="80"/>
      <c r="I27" s="81"/>
      <c r="J27" s="73"/>
    </row>
    <row r="28" spans="1:11">
      <c r="A28" s="79"/>
      <c r="B28" s="80"/>
      <c r="C28" s="80"/>
      <c r="D28" s="80"/>
      <c r="E28" s="80"/>
      <c r="F28" s="80"/>
      <c r="G28" s="80"/>
      <c r="H28" s="80"/>
      <c r="I28" s="81"/>
      <c r="J28" s="73"/>
    </row>
    <row r="29" spans="1:11">
      <c r="A29" s="79"/>
      <c r="B29" s="80"/>
      <c r="C29" s="80"/>
      <c r="D29" s="80"/>
      <c r="E29" s="80"/>
      <c r="F29" s="80"/>
      <c r="G29" s="80"/>
      <c r="H29" s="80"/>
      <c r="I29" s="81"/>
      <c r="J29" s="64"/>
      <c r="K29" s="65"/>
    </row>
    <row r="30" spans="1:11">
      <c r="A30" s="79"/>
      <c r="B30" s="80"/>
      <c r="C30" s="80"/>
      <c r="D30" s="80"/>
      <c r="E30" s="80"/>
      <c r="F30" s="80"/>
      <c r="G30" s="80"/>
      <c r="H30" s="80"/>
      <c r="I30" s="81"/>
      <c r="J30" s="66"/>
      <c r="K30" s="65"/>
    </row>
    <row r="31" spans="1:11">
      <c r="A31" s="79"/>
      <c r="B31" s="80"/>
      <c r="C31" s="80"/>
      <c r="D31" s="80"/>
      <c r="E31" s="80"/>
      <c r="F31" s="80"/>
      <c r="G31" s="80"/>
      <c r="H31" s="80"/>
      <c r="I31" s="81"/>
      <c r="J31" s="66"/>
      <c r="K31" s="65"/>
    </row>
    <row r="32" spans="1:11">
      <c r="A32" s="82"/>
      <c r="B32" s="83"/>
      <c r="C32" s="83"/>
      <c r="D32" s="83"/>
      <c r="E32" s="83"/>
      <c r="F32" s="83"/>
      <c r="G32" s="83"/>
      <c r="H32" s="83"/>
      <c r="I32" s="84"/>
      <c r="J32" s="67"/>
      <c r="K32" s="65"/>
    </row>
  </sheetData>
  <mergeCells count="7">
    <mergeCell ref="A24:I32"/>
    <mergeCell ref="H1:I1"/>
    <mergeCell ref="F4:I21"/>
    <mergeCell ref="A10:B10"/>
    <mergeCell ref="A16:B16"/>
    <mergeCell ref="A19:B19"/>
    <mergeCell ref="A23:B23"/>
  </mergeCells>
  <dataValidations count="6">
    <dataValidation type="list" allowBlank="1" showInputMessage="1" showErrorMessage="1" sqref="C11:C13 C15:C20">
      <formula1>ChooseYesNo</formula1>
    </dataValidation>
    <dataValidation type="list" allowBlank="1" showInputMessage="1" showErrorMessage="1" sqref="B14">
      <formula1>FundingSource3</formula1>
    </dataValidation>
    <dataValidation type="list" allowBlank="1" showInputMessage="1" showErrorMessage="1" sqref="D5">
      <formula1>RequestedItem</formula1>
    </dataValidation>
    <dataValidation type="list" allowBlank="1" showInputMessage="1" showErrorMessage="1" sqref="C8:D9 B9">
      <formula1>NewReplacement</formula1>
    </dataValidation>
    <dataValidation type="list" allowBlank="1" showInputMessage="1" showErrorMessage="1" sqref="B5">
      <formula1>RequestedItem2</formula1>
    </dataValidation>
    <dataValidation type="list" allowBlank="1" showInputMessage="1" showErrorMessage="1" sqref="B8">
      <formula1>NewReplacement2</formula1>
    </dataValidation>
  </dataValidation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</sheetPr>
  <dimension ref="A1:K32"/>
  <sheetViews>
    <sheetView topLeftCell="A14" workbookViewId="0">
      <selection activeCell="A23" sqref="A23:B23"/>
    </sheetView>
  </sheetViews>
  <sheetFormatPr defaultColWidth="8.90625" defaultRowHeight="14.5"/>
  <cols>
    <col min="1" max="1" width="23.08984375" style="30" customWidth="1"/>
    <col min="2" max="2" width="27.08984375" style="30" customWidth="1"/>
    <col min="3" max="3" width="8.54296875" style="30" customWidth="1"/>
    <col min="4" max="4" width="8.36328125" style="30" customWidth="1"/>
    <col min="5" max="5" width="3.36328125" style="30" customWidth="1"/>
    <col min="6" max="6" width="11" style="30" customWidth="1"/>
    <col min="7" max="7" width="18.6328125" style="30" customWidth="1"/>
    <col min="8" max="8" width="12.6328125" style="30" customWidth="1"/>
    <col min="9" max="9" width="8.6328125" style="30" customWidth="1"/>
    <col min="10" max="10" width="1.54296875" style="30" hidden="1" customWidth="1"/>
    <col min="11" max="16384" width="8.90625" style="30"/>
  </cols>
  <sheetData>
    <row r="1" spans="1:11">
      <c r="A1" s="32" t="s">
        <v>8</v>
      </c>
      <c r="B1" s="35" t="str">
        <f>IF('General Info'!B3="","",'General Info'!B3)</f>
        <v/>
      </c>
      <c r="C1" s="36"/>
      <c r="D1" s="36"/>
      <c r="E1" s="37"/>
      <c r="F1" s="71"/>
      <c r="G1" s="38" t="s">
        <v>113</v>
      </c>
      <c r="H1" s="85"/>
      <c r="I1" s="86"/>
      <c r="J1" s="37"/>
      <c r="K1" s="39"/>
    </row>
    <row r="2" spans="1:11">
      <c r="A2" s="32" t="s">
        <v>0</v>
      </c>
      <c r="B2" s="35" t="str">
        <f>IF('General Info'!B4="","",'General Info'!B4)</f>
        <v/>
      </c>
      <c r="C2" s="40"/>
      <c r="D2" s="40"/>
      <c r="E2" s="39"/>
      <c r="F2" s="39"/>
      <c r="G2" s="39"/>
      <c r="H2" s="39"/>
      <c r="I2" s="39"/>
      <c r="J2" s="37"/>
      <c r="K2" s="39"/>
    </row>
    <row r="3" spans="1:11">
      <c r="A3" s="32" t="s">
        <v>1</v>
      </c>
      <c r="B3" s="41" t="str">
        <f>IF('General Info'!B7="","",'General Info'!B7)</f>
        <v/>
      </c>
      <c r="C3" s="42"/>
      <c r="D3" s="42"/>
      <c r="E3" s="39"/>
      <c r="F3" s="43" t="s">
        <v>88</v>
      </c>
      <c r="G3" s="39"/>
      <c r="H3" s="39"/>
      <c r="I3" s="39"/>
      <c r="J3" s="37"/>
      <c r="K3" s="39"/>
    </row>
    <row r="4" spans="1:11">
      <c r="F4" s="87"/>
      <c r="G4" s="88"/>
      <c r="H4" s="88"/>
      <c r="I4" s="89"/>
    </row>
    <row r="5" spans="1:11">
      <c r="A5" s="32" t="s">
        <v>74</v>
      </c>
      <c r="B5" s="19" t="s">
        <v>70</v>
      </c>
      <c r="C5" s="40"/>
      <c r="D5" s="40"/>
      <c r="F5" s="90"/>
      <c r="G5" s="91"/>
      <c r="H5" s="91"/>
      <c r="I5" s="92"/>
    </row>
    <row r="6" spans="1:11">
      <c r="A6" s="32" t="s">
        <v>75</v>
      </c>
      <c r="B6" s="70"/>
      <c r="C6" s="44"/>
      <c r="D6" s="44"/>
      <c r="F6" s="90"/>
      <c r="G6" s="91"/>
      <c r="H6" s="91"/>
      <c r="I6" s="92"/>
    </row>
    <row r="7" spans="1:11">
      <c r="A7" s="32" t="s">
        <v>76</v>
      </c>
      <c r="B7" s="20"/>
      <c r="C7" s="45"/>
      <c r="D7" s="45"/>
      <c r="F7" s="90"/>
      <c r="G7" s="91"/>
      <c r="H7" s="91"/>
      <c r="I7" s="92"/>
    </row>
    <row r="8" spans="1:11">
      <c r="A8" s="32" t="s">
        <v>77</v>
      </c>
      <c r="B8" s="19" t="s">
        <v>70</v>
      </c>
      <c r="C8" s="40"/>
      <c r="D8" s="40"/>
      <c r="F8" s="90"/>
      <c r="G8" s="91"/>
      <c r="H8" s="91"/>
      <c r="I8" s="92"/>
      <c r="J8" s="40"/>
    </row>
    <row r="9" spans="1:11">
      <c r="A9" s="46"/>
      <c r="B9" s="40"/>
      <c r="C9" s="40"/>
      <c r="D9" s="40"/>
      <c r="F9" s="90"/>
      <c r="G9" s="91"/>
      <c r="H9" s="91"/>
      <c r="I9" s="92"/>
      <c r="J9" s="40"/>
    </row>
    <row r="10" spans="1:11">
      <c r="A10" s="96" t="s">
        <v>101</v>
      </c>
      <c r="B10" s="97"/>
      <c r="C10" s="47" t="s">
        <v>59</v>
      </c>
      <c r="D10" s="48" t="s">
        <v>60</v>
      </c>
      <c r="F10" s="90"/>
      <c r="G10" s="91"/>
      <c r="H10" s="91"/>
      <c r="I10" s="92"/>
      <c r="J10" s="49"/>
    </row>
    <row r="11" spans="1:11">
      <c r="A11" s="50" t="s">
        <v>78</v>
      </c>
      <c r="B11" s="40"/>
      <c r="C11" s="68" t="s">
        <v>70</v>
      </c>
      <c r="D11" s="51">
        <f>IF(C11="yes",2,0)</f>
        <v>0</v>
      </c>
      <c r="F11" s="90"/>
      <c r="G11" s="91"/>
      <c r="H11" s="91"/>
      <c r="I11" s="92"/>
      <c r="J11" s="49"/>
    </row>
    <row r="12" spans="1:11">
      <c r="A12" s="52" t="s">
        <v>79</v>
      </c>
      <c r="B12" s="53"/>
      <c r="C12" s="68" t="s">
        <v>70</v>
      </c>
      <c r="D12" s="51">
        <f>IF(C12="yes",2,0)</f>
        <v>0</v>
      </c>
      <c r="F12" s="90"/>
      <c r="G12" s="91"/>
      <c r="H12" s="91"/>
      <c r="I12" s="92"/>
      <c r="J12" s="49"/>
    </row>
    <row r="13" spans="1:11">
      <c r="A13" s="52" t="s">
        <v>80</v>
      </c>
      <c r="B13" s="53"/>
      <c r="C13" s="68" t="s">
        <v>70</v>
      </c>
      <c r="D13" s="51">
        <f>IF(C13="yes",2,0)</f>
        <v>0</v>
      </c>
      <c r="F13" s="90"/>
      <c r="G13" s="91"/>
      <c r="H13" s="91"/>
      <c r="I13" s="92"/>
      <c r="J13" s="49"/>
    </row>
    <row r="14" spans="1:11">
      <c r="A14" s="54" t="s">
        <v>81</v>
      </c>
      <c r="B14" s="18" t="s">
        <v>70</v>
      </c>
      <c r="C14" s="36"/>
      <c r="D14" s="55"/>
      <c r="F14" s="90"/>
      <c r="G14" s="91"/>
      <c r="H14" s="91"/>
      <c r="I14" s="92"/>
      <c r="J14" s="49"/>
    </row>
    <row r="15" spans="1:11">
      <c r="A15" s="52" t="s">
        <v>82</v>
      </c>
      <c r="B15" s="53"/>
      <c r="C15" s="68" t="s">
        <v>70</v>
      </c>
      <c r="D15" s="51">
        <f>IF(C15="yes",1,0)</f>
        <v>0</v>
      </c>
      <c r="F15" s="90"/>
      <c r="G15" s="91"/>
      <c r="H15" s="91"/>
      <c r="I15" s="92"/>
      <c r="J15" s="49"/>
    </row>
    <row r="16" spans="1:11" ht="29" customHeight="1">
      <c r="A16" s="98" t="s">
        <v>83</v>
      </c>
      <c r="B16" s="99"/>
      <c r="C16" s="69" t="s">
        <v>70</v>
      </c>
      <c r="D16" s="56">
        <f>IF(C16="yes",1,0)</f>
        <v>0</v>
      </c>
      <c r="F16" s="90"/>
      <c r="G16" s="91"/>
      <c r="H16" s="91"/>
      <c r="I16" s="92"/>
      <c r="J16" s="49"/>
    </row>
    <row r="17" spans="1:11">
      <c r="A17" s="52" t="s">
        <v>84</v>
      </c>
      <c r="B17" s="53"/>
      <c r="C17" s="68" t="s">
        <v>70</v>
      </c>
      <c r="D17" s="56">
        <f>IF(C17="yes",-2,0)</f>
        <v>0</v>
      </c>
      <c r="F17" s="90"/>
      <c r="G17" s="91"/>
      <c r="H17" s="91"/>
      <c r="I17" s="92"/>
      <c r="J17" s="49"/>
    </row>
    <row r="18" spans="1:11">
      <c r="A18" s="52" t="s">
        <v>85</v>
      </c>
      <c r="B18" s="53"/>
      <c r="C18" s="68" t="s">
        <v>70</v>
      </c>
      <c r="D18" s="56">
        <f>IF(C18="yes",1,0)</f>
        <v>0</v>
      </c>
      <c r="F18" s="90"/>
      <c r="G18" s="91"/>
      <c r="H18" s="91"/>
      <c r="I18" s="92"/>
      <c r="J18" s="49"/>
    </row>
    <row r="19" spans="1:11" ht="35" customHeight="1">
      <c r="A19" s="98" t="s">
        <v>86</v>
      </c>
      <c r="B19" s="100"/>
      <c r="C19" s="69" t="s">
        <v>70</v>
      </c>
      <c r="D19" s="56">
        <f>IF(C19="no",1,0)</f>
        <v>0</v>
      </c>
      <c r="F19" s="90"/>
      <c r="G19" s="91"/>
      <c r="H19" s="91"/>
      <c r="I19" s="92"/>
      <c r="J19" s="49"/>
    </row>
    <row r="20" spans="1:11">
      <c r="A20" s="52" t="s">
        <v>87</v>
      </c>
      <c r="B20" s="53"/>
      <c r="C20" s="68" t="s">
        <v>70</v>
      </c>
      <c r="D20" s="56">
        <f>IF(C20="yes",3,0)</f>
        <v>0</v>
      </c>
      <c r="F20" s="90"/>
      <c r="G20" s="91"/>
      <c r="H20" s="91"/>
      <c r="I20" s="92"/>
      <c r="J20" s="49"/>
    </row>
    <row r="21" spans="1:11">
      <c r="A21" s="57"/>
      <c r="B21" s="58"/>
      <c r="C21" s="59" t="s">
        <v>69</v>
      </c>
      <c r="D21" s="60">
        <f>SUM(D11:D20)</f>
        <v>0</v>
      </c>
      <c r="F21" s="93"/>
      <c r="G21" s="94"/>
      <c r="H21" s="94"/>
      <c r="I21" s="95"/>
      <c r="J21" s="49"/>
    </row>
    <row r="22" spans="1:11">
      <c r="A22" s="53"/>
      <c r="B22" s="53"/>
      <c r="C22" s="53"/>
      <c r="D22" s="61"/>
      <c r="F22" s="49"/>
      <c r="G22" s="49"/>
      <c r="H22" s="49"/>
      <c r="I22" s="49"/>
      <c r="J22" s="49"/>
    </row>
    <row r="23" spans="1:11">
      <c r="A23" s="101" t="s">
        <v>128</v>
      </c>
      <c r="B23" s="101"/>
      <c r="C23" s="53"/>
      <c r="D23" s="61"/>
      <c r="F23" s="49"/>
      <c r="G23" s="49"/>
      <c r="H23" s="49"/>
      <c r="I23" s="49"/>
      <c r="J23" s="62"/>
    </row>
    <row r="24" spans="1:11">
      <c r="A24" s="76"/>
      <c r="B24" s="77"/>
      <c r="C24" s="77"/>
      <c r="D24" s="77"/>
      <c r="E24" s="77"/>
      <c r="F24" s="77"/>
      <c r="G24" s="77"/>
      <c r="H24" s="77"/>
      <c r="I24" s="78"/>
      <c r="J24" s="62"/>
    </row>
    <row r="25" spans="1:11">
      <c r="A25" s="79"/>
      <c r="B25" s="80"/>
      <c r="C25" s="80"/>
      <c r="D25" s="80"/>
      <c r="E25" s="80"/>
      <c r="F25" s="80"/>
      <c r="G25" s="80"/>
      <c r="H25" s="80"/>
      <c r="I25" s="81"/>
      <c r="J25" s="62"/>
    </row>
    <row r="26" spans="1:11">
      <c r="A26" s="79"/>
      <c r="B26" s="80"/>
      <c r="C26" s="80"/>
      <c r="D26" s="80"/>
      <c r="E26" s="80"/>
      <c r="F26" s="80"/>
      <c r="G26" s="80"/>
      <c r="H26" s="80"/>
      <c r="I26" s="81"/>
      <c r="J26" s="62"/>
    </row>
    <row r="27" spans="1:11">
      <c r="A27" s="79"/>
      <c r="B27" s="80"/>
      <c r="C27" s="80"/>
      <c r="D27" s="80"/>
      <c r="E27" s="80"/>
      <c r="F27" s="80"/>
      <c r="G27" s="80"/>
      <c r="H27" s="80"/>
      <c r="I27" s="81"/>
      <c r="J27" s="73"/>
    </row>
    <row r="28" spans="1:11">
      <c r="A28" s="79"/>
      <c r="B28" s="80"/>
      <c r="C28" s="80"/>
      <c r="D28" s="80"/>
      <c r="E28" s="80"/>
      <c r="F28" s="80"/>
      <c r="G28" s="80"/>
      <c r="H28" s="80"/>
      <c r="I28" s="81"/>
      <c r="J28" s="73"/>
    </row>
    <row r="29" spans="1:11">
      <c r="A29" s="79"/>
      <c r="B29" s="80"/>
      <c r="C29" s="80"/>
      <c r="D29" s="80"/>
      <c r="E29" s="80"/>
      <c r="F29" s="80"/>
      <c r="G29" s="80"/>
      <c r="H29" s="80"/>
      <c r="I29" s="81"/>
      <c r="J29" s="64"/>
      <c r="K29" s="65"/>
    </row>
    <row r="30" spans="1:11">
      <c r="A30" s="79"/>
      <c r="B30" s="80"/>
      <c r="C30" s="80"/>
      <c r="D30" s="80"/>
      <c r="E30" s="80"/>
      <c r="F30" s="80"/>
      <c r="G30" s="80"/>
      <c r="H30" s="80"/>
      <c r="I30" s="81"/>
      <c r="J30" s="66"/>
      <c r="K30" s="65"/>
    </row>
    <row r="31" spans="1:11">
      <c r="A31" s="79"/>
      <c r="B31" s="80"/>
      <c r="C31" s="80"/>
      <c r="D31" s="80"/>
      <c r="E31" s="80"/>
      <c r="F31" s="80"/>
      <c r="G31" s="80"/>
      <c r="H31" s="80"/>
      <c r="I31" s="81"/>
      <c r="J31" s="66"/>
      <c r="K31" s="65"/>
    </row>
    <row r="32" spans="1:11">
      <c r="A32" s="82"/>
      <c r="B32" s="83"/>
      <c r="C32" s="83"/>
      <c r="D32" s="83"/>
      <c r="E32" s="83"/>
      <c r="F32" s="83"/>
      <c r="G32" s="83"/>
      <c r="H32" s="83"/>
      <c r="I32" s="84"/>
      <c r="J32" s="67"/>
      <c r="K32" s="65"/>
    </row>
  </sheetData>
  <mergeCells count="7">
    <mergeCell ref="A24:I32"/>
    <mergeCell ref="H1:I1"/>
    <mergeCell ref="F4:I21"/>
    <mergeCell ref="A10:B10"/>
    <mergeCell ref="A16:B16"/>
    <mergeCell ref="A19:B19"/>
    <mergeCell ref="A23:B23"/>
  </mergeCells>
  <dataValidations count="6">
    <dataValidation type="list" allowBlank="1" showInputMessage="1" showErrorMessage="1" sqref="B8">
      <formula1>NewReplacement2</formula1>
    </dataValidation>
    <dataValidation type="list" allowBlank="1" showInputMessage="1" showErrorMessage="1" sqref="B5">
      <formula1>RequestedItem2</formula1>
    </dataValidation>
    <dataValidation type="list" allowBlank="1" showInputMessage="1" showErrorMessage="1" sqref="C8:D9 B9">
      <formula1>NewReplacement</formula1>
    </dataValidation>
    <dataValidation type="list" allowBlank="1" showInputMessage="1" showErrorMessage="1" sqref="D5">
      <formula1>RequestedItem</formula1>
    </dataValidation>
    <dataValidation type="list" allowBlank="1" showInputMessage="1" showErrorMessage="1" sqref="B14">
      <formula1>FundingSource3</formula1>
    </dataValidation>
    <dataValidation type="list" allowBlank="1" showInputMessage="1" showErrorMessage="1" sqref="C11:C13 C15:C20">
      <formula1>ChooseYesNo</formula1>
    </dataValidation>
  </dataValidations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</sheetPr>
  <dimension ref="A1:K32"/>
  <sheetViews>
    <sheetView topLeftCell="A12" workbookViewId="0">
      <selection activeCell="A23" sqref="A23:B23"/>
    </sheetView>
  </sheetViews>
  <sheetFormatPr defaultColWidth="8.90625" defaultRowHeight="14.5"/>
  <cols>
    <col min="1" max="1" width="23.08984375" style="30" customWidth="1"/>
    <col min="2" max="2" width="27.08984375" style="30" customWidth="1"/>
    <col min="3" max="3" width="8.54296875" style="30" customWidth="1"/>
    <col min="4" max="4" width="8.36328125" style="30" customWidth="1"/>
    <col min="5" max="5" width="3.36328125" style="30" customWidth="1"/>
    <col min="6" max="6" width="11" style="30" customWidth="1"/>
    <col min="7" max="7" width="18.6328125" style="30" customWidth="1"/>
    <col min="8" max="8" width="12.6328125" style="30" customWidth="1"/>
    <col min="9" max="9" width="8.6328125" style="30" customWidth="1"/>
    <col min="10" max="10" width="1.54296875" style="30" hidden="1" customWidth="1"/>
    <col min="11" max="16384" width="8.90625" style="30"/>
  </cols>
  <sheetData>
    <row r="1" spans="1:11">
      <c r="A1" s="32" t="s">
        <v>8</v>
      </c>
      <c r="B1" s="35" t="str">
        <f>IF('General Info'!B3="","",'General Info'!B3)</f>
        <v/>
      </c>
      <c r="C1" s="36"/>
      <c r="D1" s="36"/>
      <c r="E1" s="37"/>
      <c r="F1" s="71"/>
      <c r="G1" s="38" t="s">
        <v>113</v>
      </c>
      <c r="H1" s="85"/>
      <c r="I1" s="86"/>
      <c r="J1" s="37"/>
      <c r="K1" s="39"/>
    </row>
    <row r="2" spans="1:11">
      <c r="A2" s="32" t="s">
        <v>0</v>
      </c>
      <c r="B2" s="35" t="str">
        <f>IF('General Info'!B4="","",'General Info'!B4)</f>
        <v/>
      </c>
      <c r="C2" s="40"/>
      <c r="D2" s="40"/>
      <c r="E2" s="39"/>
      <c r="F2" s="39"/>
      <c r="G2" s="39"/>
      <c r="H2" s="39"/>
      <c r="I2" s="39"/>
      <c r="J2" s="37"/>
      <c r="K2" s="39"/>
    </row>
    <row r="3" spans="1:11">
      <c r="A3" s="32" t="s">
        <v>1</v>
      </c>
      <c r="B3" s="41" t="str">
        <f>IF('General Info'!B7="","",'General Info'!B7)</f>
        <v/>
      </c>
      <c r="C3" s="42"/>
      <c r="D3" s="42"/>
      <c r="E3" s="39"/>
      <c r="F3" s="43" t="s">
        <v>88</v>
      </c>
      <c r="G3" s="39"/>
      <c r="H3" s="39"/>
      <c r="I3" s="39"/>
      <c r="J3" s="37"/>
      <c r="K3" s="39"/>
    </row>
    <row r="4" spans="1:11">
      <c r="F4" s="87"/>
      <c r="G4" s="88"/>
      <c r="H4" s="88"/>
      <c r="I4" s="89"/>
    </row>
    <row r="5" spans="1:11">
      <c r="A5" s="32" t="s">
        <v>74</v>
      </c>
      <c r="B5" s="19" t="s">
        <v>70</v>
      </c>
      <c r="C5" s="40"/>
      <c r="D5" s="40"/>
      <c r="F5" s="90"/>
      <c r="G5" s="91"/>
      <c r="H5" s="91"/>
      <c r="I5" s="92"/>
    </row>
    <row r="6" spans="1:11">
      <c r="A6" s="32" t="s">
        <v>75</v>
      </c>
      <c r="B6" s="70"/>
      <c r="C6" s="44"/>
      <c r="D6" s="44"/>
      <c r="F6" s="90"/>
      <c r="G6" s="91"/>
      <c r="H6" s="91"/>
      <c r="I6" s="92"/>
    </row>
    <row r="7" spans="1:11">
      <c r="A7" s="32" t="s">
        <v>76</v>
      </c>
      <c r="B7" s="20"/>
      <c r="C7" s="45"/>
      <c r="D7" s="45"/>
      <c r="F7" s="90"/>
      <c r="G7" s="91"/>
      <c r="H7" s="91"/>
      <c r="I7" s="92"/>
    </row>
    <row r="8" spans="1:11">
      <c r="A8" s="32" t="s">
        <v>77</v>
      </c>
      <c r="B8" s="19" t="s">
        <v>70</v>
      </c>
      <c r="C8" s="40"/>
      <c r="D8" s="40"/>
      <c r="F8" s="90"/>
      <c r="G8" s="91"/>
      <c r="H8" s="91"/>
      <c r="I8" s="92"/>
      <c r="J8" s="40"/>
    </row>
    <row r="9" spans="1:11">
      <c r="A9" s="46"/>
      <c r="B9" s="40"/>
      <c r="C9" s="40"/>
      <c r="D9" s="40"/>
      <c r="F9" s="90"/>
      <c r="G9" s="91"/>
      <c r="H9" s="91"/>
      <c r="I9" s="92"/>
      <c r="J9" s="40"/>
    </row>
    <row r="10" spans="1:11">
      <c r="A10" s="96" t="s">
        <v>101</v>
      </c>
      <c r="B10" s="97"/>
      <c r="C10" s="47" t="s">
        <v>59</v>
      </c>
      <c r="D10" s="48" t="s">
        <v>60</v>
      </c>
      <c r="F10" s="90"/>
      <c r="G10" s="91"/>
      <c r="H10" s="91"/>
      <c r="I10" s="92"/>
      <c r="J10" s="49"/>
    </row>
    <row r="11" spans="1:11">
      <c r="A11" s="50" t="s">
        <v>78</v>
      </c>
      <c r="B11" s="40"/>
      <c r="C11" s="68" t="s">
        <v>70</v>
      </c>
      <c r="D11" s="51">
        <f>IF(C11="yes",2,0)</f>
        <v>0</v>
      </c>
      <c r="F11" s="90"/>
      <c r="G11" s="91"/>
      <c r="H11" s="91"/>
      <c r="I11" s="92"/>
      <c r="J11" s="49"/>
    </row>
    <row r="12" spans="1:11">
      <c r="A12" s="52" t="s">
        <v>79</v>
      </c>
      <c r="B12" s="53"/>
      <c r="C12" s="68" t="s">
        <v>70</v>
      </c>
      <c r="D12" s="51">
        <f>IF(C12="yes",2,0)</f>
        <v>0</v>
      </c>
      <c r="F12" s="90"/>
      <c r="G12" s="91"/>
      <c r="H12" s="91"/>
      <c r="I12" s="92"/>
      <c r="J12" s="49"/>
    </row>
    <row r="13" spans="1:11">
      <c r="A13" s="52" t="s">
        <v>80</v>
      </c>
      <c r="B13" s="53"/>
      <c r="C13" s="68" t="s">
        <v>70</v>
      </c>
      <c r="D13" s="51">
        <f>IF(C13="yes",2,0)</f>
        <v>0</v>
      </c>
      <c r="F13" s="90"/>
      <c r="G13" s="91"/>
      <c r="H13" s="91"/>
      <c r="I13" s="92"/>
      <c r="J13" s="49"/>
    </row>
    <row r="14" spans="1:11">
      <c r="A14" s="54" t="s">
        <v>81</v>
      </c>
      <c r="B14" s="18" t="s">
        <v>70</v>
      </c>
      <c r="C14" s="36"/>
      <c r="D14" s="55"/>
      <c r="F14" s="90"/>
      <c r="G14" s="91"/>
      <c r="H14" s="91"/>
      <c r="I14" s="92"/>
      <c r="J14" s="49"/>
    </row>
    <row r="15" spans="1:11">
      <c r="A15" s="52" t="s">
        <v>82</v>
      </c>
      <c r="B15" s="53"/>
      <c r="C15" s="68" t="s">
        <v>70</v>
      </c>
      <c r="D15" s="51">
        <f>IF(C15="yes",1,0)</f>
        <v>0</v>
      </c>
      <c r="F15" s="90"/>
      <c r="G15" s="91"/>
      <c r="H15" s="91"/>
      <c r="I15" s="92"/>
      <c r="J15" s="49"/>
    </row>
    <row r="16" spans="1:11" ht="29" customHeight="1">
      <c r="A16" s="98" t="s">
        <v>83</v>
      </c>
      <c r="B16" s="99"/>
      <c r="C16" s="69" t="s">
        <v>70</v>
      </c>
      <c r="D16" s="56">
        <f>IF(C16="yes",1,0)</f>
        <v>0</v>
      </c>
      <c r="F16" s="90"/>
      <c r="G16" s="91"/>
      <c r="H16" s="91"/>
      <c r="I16" s="92"/>
      <c r="J16" s="49"/>
    </row>
    <row r="17" spans="1:11">
      <c r="A17" s="52" t="s">
        <v>84</v>
      </c>
      <c r="B17" s="53"/>
      <c r="C17" s="68" t="s">
        <v>70</v>
      </c>
      <c r="D17" s="56">
        <f>IF(C17="yes",-2,0)</f>
        <v>0</v>
      </c>
      <c r="F17" s="90"/>
      <c r="G17" s="91"/>
      <c r="H17" s="91"/>
      <c r="I17" s="92"/>
      <c r="J17" s="49"/>
    </row>
    <row r="18" spans="1:11">
      <c r="A18" s="52" t="s">
        <v>85</v>
      </c>
      <c r="B18" s="53"/>
      <c r="C18" s="68" t="s">
        <v>70</v>
      </c>
      <c r="D18" s="56">
        <f>IF(C18="yes",1,0)</f>
        <v>0</v>
      </c>
      <c r="F18" s="90"/>
      <c r="G18" s="91"/>
      <c r="H18" s="91"/>
      <c r="I18" s="92"/>
      <c r="J18" s="49"/>
    </row>
    <row r="19" spans="1:11" ht="35" customHeight="1">
      <c r="A19" s="98" t="s">
        <v>86</v>
      </c>
      <c r="B19" s="100"/>
      <c r="C19" s="69" t="s">
        <v>70</v>
      </c>
      <c r="D19" s="56">
        <f>IF(C19="no",1,0)</f>
        <v>0</v>
      </c>
      <c r="F19" s="90"/>
      <c r="G19" s="91"/>
      <c r="H19" s="91"/>
      <c r="I19" s="92"/>
      <c r="J19" s="49"/>
    </row>
    <row r="20" spans="1:11">
      <c r="A20" s="52" t="s">
        <v>87</v>
      </c>
      <c r="B20" s="53"/>
      <c r="C20" s="68" t="s">
        <v>70</v>
      </c>
      <c r="D20" s="56">
        <f>IF(C20="yes",3,0)</f>
        <v>0</v>
      </c>
      <c r="F20" s="90"/>
      <c r="G20" s="91"/>
      <c r="H20" s="91"/>
      <c r="I20" s="92"/>
      <c r="J20" s="49"/>
    </row>
    <row r="21" spans="1:11">
      <c r="A21" s="57"/>
      <c r="B21" s="58"/>
      <c r="C21" s="59" t="s">
        <v>69</v>
      </c>
      <c r="D21" s="60">
        <f>SUM(D11:D20)</f>
        <v>0</v>
      </c>
      <c r="F21" s="93"/>
      <c r="G21" s="94"/>
      <c r="H21" s="94"/>
      <c r="I21" s="95"/>
      <c r="J21" s="49"/>
    </row>
    <row r="22" spans="1:11">
      <c r="A22" s="53"/>
      <c r="B22" s="53"/>
      <c r="C22" s="53"/>
      <c r="D22" s="61"/>
      <c r="F22" s="49"/>
      <c r="G22" s="49"/>
      <c r="H22" s="49"/>
      <c r="I22" s="49"/>
      <c r="J22" s="49"/>
    </row>
    <row r="23" spans="1:11">
      <c r="A23" s="101" t="s">
        <v>128</v>
      </c>
      <c r="B23" s="101"/>
      <c r="C23" s="53"/>
      <c r="D23" s="61"/>
      <c r="F23" s="49"/>
      <c r="G23" s="49"/>
      <c r="H23" s="49"/>
      <c r="I23" s="49"/>
      <c r="J23" s="62"/>
    </row>
    <row r="24" spans="1:11">
      <c r="A24" s="76"/>
      <c r="B24" s="77"/>
      <c r="C24" s="77"/>
      <c r="D24" s="77"/>
      <c r="E24" s="77"/>
      <c r="F24" s="77"/>
      <c r="G24" s="77"/>
      <c r="H24" s="77"/>
      <c r="I24" s="78"/>
      <c r="J24" s="62"/>
    </row>
    <row r="25" spans="1:11">
      <c r="A25" s="79"/>
      <c r="B25" s="80"/>
      <c r="C25" s="80"/>
      <c r="D25" s="80"/>
      <c r="E25" s="80"/>
      <c r="F25" s="80"/>
      <c r="G25" s="80"/>
      <c r="H25" s="80"/>
      <c r="I25" s="81"/>
      <c r="J25" s="62"/>
    </row>
    <row r="26" spans="1:11">
      <c r="A26" s="79"/>
      <c r="B26" s="80"/>
      <c r="C26" s="80"/>
      <c r="D26" s="80"/>
      <c r="E26" s="80"/>
      <c r="F26" s="80"/>
      <c r="G26" s="80"/>
      <c r="H26" s="80"/>
      <c r="I26" s="81"/>
      <c r="J26" s="62"/>
    </row>
    <row r="27" spans="1:11">
      <c r="A27" s="79"/>
      <c r="B27" s="80"/>
      <c r="C27" s="80"/>
      <c r="D27" s="80"/>
      <c r="E27" s="80"/>
      <c r="F27" s="80"/>
      <c r="G27" s="80"/>
      <c r="H27" s="80"/>
      <c r="I27" s="81"/>
      <c r="J27" s="73"/>
    </row>
    <row r="28" spans="1:11">
      <c r="A28" s="79"/>
      <c r="B28" s="80"/>
      <c r="C28" s="80"/>
      <c r="D28" s="80"/>
      <c r="E28" s="80"/>
      <c r="F28" s="80"/>
      <c r="G28" s="80"/>
      <c r="H28" s="80"/>
      <c r="I28" s="81"/>
      <c r="J28" s="73"/>
    </row>
    <row r="29" spans="1:11">
      <c r="A29" s="79"/>
      <c r="B29" s="80"/>
      <c r="C29" s="80"/>
      <c r="D29" s="80"/>
      <c r="E29" s="80"/>
      <c r="F29" s="80"/>
      <c r="G29" s="80"/>
      <c r="H29" s="80"/>
      <c r="I29" s="81"/>
      <c r="J29" s="64"/>
      <c r="K29" s="65"/>
    </row>
    <row r="30" spans="1:11">
      <c r="A30" s="79"/>
      <c r="B30" s="80"/>
      <c r="C30" s="80"/>
      <c r="D30" s="80"/>
      <c r="E30" s="80"/>
      <c r="F30" s="80"/>
      <c r="G30" s="80"/>
      <c r="H30" s="80"/>
      <c r="I30" s="81"/>
      <c r="J30" s="66"/>
      <c r="K30" s="65"/>
    </row>
    <row r="31" spans="1:11">
      <c r="A31" s="79"/>
      <c r="B31" s="80"/>
      <c r="C31" s="80"/>
      <c r="D31" s="80"/>
      <c r="E31" s="80"/>
      <c r="F31" s="80"/>
      <c r="G31" s="80"/>
      <c r="H31" s="80"/>
      <c r="I31" s="81"/>
      <c r="J31" s="66"/>
      <c r="K31" s="65"/>
    </row>
    <row r="32" spans="1:11">
      <c r="A32" s="82"/>
      <c r="B32" s="83"/>
      <c r="C32" s="83"/>
      <c r="D32" s="83"/>
      <c r="E32" s="83"/>
      <c r="F32" s="83"/>
      <c r="G32" s="83"/>
      <c r="H32" s="83"/>
      <c r="I32" s="84"/>
      <c r="J32" s="67"/>
      <c r="K32" s="65"/>
    </row>
  </sheetData>
  <mergeCells count="7">
    <mergeCell ref="A24:I32"/>
    <mergeCell ref="H1:I1"/>
    <mergeCell ref="F4:I21"/>
    <mergeCell ref="A10:B10"/>
    <mergeCell ref="A16:B16"/>
    <mergeCell ref="A19:B19"/>
    <mergeCell ref="A23:B23"/>
  </mergeCells>
  <dataValidations count="6">
    <dataValidation type="list" allowBlank="1" showInputMessage="1" showErrorMessage="1" sqref="B8">
      <formula1>NewReplacement2</formula1>
    </dataValidation>
    <dataValidation type="list" allowBlank="1" showInputMessage="1" showErrorMessage="1" sqref="B5">
      <formula1>RequestedItem2</formula1>
    </dataValidation>
    <dataValidation type="list" allowBlank="1" showInputMessage="1" showErrorMessage="1" sqref="C8:D9 B9">
      <formula1>NewReplacement</formula1>
    </dataValidation>
    <dataValidation type="list" allowBlank="1" showInputMessage="1" showErrorMessage="1" sqref="D5">
      <formula1>RequestedItem</formula1>
    </dataValidation>
    <dataValidation type="list" allowBlank="1" showInputMessage="1" showErrorMessage="1" sqref="B14">
      <formula1>FundingSource3</formula1>
    </dataValidation>
    <dataValidation type="list" allowBlank="1" showInputMessage="1" showErrorMessage="1" sqref="C11:C13 C15:C20">
      <formula1>ChooseYesNo</formula1>
    </dataValidation>
  </dataValidations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</sheetPr>
  <dimension ref="A1:K32"/>
  <sheetViews>
    <sheetView topLeftCell="A11" workbookViewId="0">
      <selection activeCell="A23" sqref="A23:B23"/>
    </sheetView>
  </sheetViews>
  <sheetFormatPr defaultColWidth="8.90625" defaultRowHeight="14.5"/>
  <cols>
    <col min="1" max="1" width="23.08984375" style="30" customWidth="1"/>
    <col min="2" max="2" width="27.08984375" style="30" customWidth="1"/>
    <col min="3" max="3" width="8.54296875" style="30" customWidth="1"/>
    <col min="4" max="4" width="8.36328125" style="30" customWidth="1"/>
    <col min="5" max="5" width="3.36328125" style="30" customWidth="1"/>
    <col min="6" max="6" width="11" style="30" customWidth="1"/>
    <col min="7" max="7" width="18.6328125" style="30" customWidth="1"/>
    <col min="8" max="8" width="12.6328125" style="30" customWidth="1"/>
    <col min="9" max="9" width="8.6328125" style="30" customWidth="1"/>
    <col min="10" max="10" width="1.54296875" style="30" hidden="1" customWidth="1"/>
    <col min="11" max="16384" width="8.90625" style="30"/>
  </cols>
  <sheetData>
    <row r="1" spans="1:11">
      <c r="A1" s="32" t="s">
        <v>8</v>
      </c>
      <c r="B1" s="35" t="str">
        <f>IF('General Info'!B3="","",'General Info'!B3)</f>
        <v/>
      </c>
      <c r="C1" s="36"/>
      <c r="D1" s="36"/>
      <c r="E1" s="37"/>
      <c r="F1" s="71"/>
      <c r="G1" s="38" t="s">
        <v>113</v>
      </c>
      <c r="H1" s="85"/>
      <c r="I1" s="86"/>
      <c r="J1" s="37"/>
      <c r="K1" s="39"/>
    </row>
    <row r="2" spans="1:11">
      <c r="A2" s="32" t="s">
        <v>0</v>
      </c>
      <c r="B2" s="35" t="str">
        <f>IF('General Info'!B4="","",'General Info'!B4)</f>
        <v/>
      </c>
      <c r="C2" s="40"/>
      <c r="D2" s="40"/>
      <c r="E2" s="39"/>
      <c r="F2" s="39"/>
      <c r="G2" s="39"/>
      <c r="H2" s="39"/>
      <c r="I2" s="39"/>
      <c r="J2" s="37"/>
      <c r="K2" s="39"/>
    </row>
    <row r="3" spans="1:11">
      <c r="A3" s="32" t="s">
        <v>1</v>
      </c>
      <c r="B3" s="41" t="str">
        <f>IF('General Info'!B7="","",'General Info'!B7)</f>
        <v/>
      </c>
      <c r="C3" s="42"/>
      <c r="D3" s="42"/>
      <c r="E3" s="39"/>
      <c r="F3" s="43" t="s">
        <v>88</v>
      </c>
      <c r="G3" s="39"/>
      <c r="H3" s="39"/>
      <c r="I3" s="39"/>
      <c r="J3" s="37"/>
      <c r="K3" s="39"/>
    </row>
    <row r="4" spans="1:11">
      <c r="F4" s="87"/>
      <c r="G4" s="88"/>
      <c r="H4" s="88"/>
      <c r="I4" s="89"/>
    </row>
    <row r="5" spans="1:11">
      <c r="A5" s="32" t="s">
        <v>74</v>
      </c>
      <c r="B5" s="19" t="s">
        <v>70</v>
      </c>
      <c r="C5" s="40"/>
      <c r="D5" s="40"/>
      <c r="F5" s="90"/>
      <c r="G5" s="91"/>
      <c r="H5" s="91"/>
      <c r="I5" s="92"/>
    </row>
    <row r="6" spans="1:11">
      <c r="A6" s="32" t="s">
        <v>75</v>
      </c>
      <c r="B6" s="70"/>
      <c r="C6" s="44"/>
      <c r="D6" s="44"/>
      <c r="F6" s="90"/>
      <c r="G6" s="91"/>
      <c r="H6" s="91"/>
      <c r="I6" s="92"/>
    </row>
    <row r="7" spans="1:11">
      <c r="A7" s="32" t="s">
        <v>76</v>
      </c>
      <c r="B7" s="20"/>
      <c r="C7" s="45"/>
      <c r="D7" s="45"/>
      <c r="F7" s="90"/>
      <c r="G7" s="91"/>
      <c r="H7" s="91"/>
      <c r="I7" s="92"/>
    </row>
    <row r="8" spans="1:11">
      <c r="A8" s="32" t="s">
        <v>77</v>
      </c>
      <c r="B8" s="19" t="s">
        <v>70</v>
      </c>
      <c r="C8" s="40"/>
      <c r="D8" s="40"/>
      <c r="F8" s="90"/>
      <c r="G8" s="91"/>
      <c r="H8" s="91"/>
      <c r="I8" s="92"/>
      <c r="J8" s="40"/>
    </row>
    <row r="9" spans="1:11">
      <c r="A9" s="46"/>
      <c r="B9" s="40"/>
      <c r="C9" s="40"/>
      <c r="D9" s="40"/>
      <c r="F9" s="90"/>
      <c r="G9" s="91"/>
      <c r="H9" s="91"/>
      <c r="I9" s="92"/>
      <c r="J9" s="40"/>
    </row>
    <row r="10" spans="1:11">
      <c r="A10" s="96" t="s">
        <v>101</v>
      </c>
      <c r="B10" s="97"/>
      <c r="C10" s="47" t="s">
        <v>59</v>
      </c>
      <c r="D10" s="48" t="s">
        <v>60</v>
      </c>
      <c r="F10" s="90"/>
      <c r="G10" s="91"/>
      <c r="H10" s="91"/>
      <c r="I10" s="92"/>
      <c r="J10" s="49"/>
    </row>
    <row r="11" spans="1:11">
      <c r="A11" s="50" t="s">
        <v>78</v>
      </c>
      <c r="B11" s="40"/>
      <c r="C11" s="68" t="s">
        <v>70</v>
      </c>
      <c r="D11" s="51">
        <f>IF(C11="yes",2,0)</f>
        <v>0</v>
      </c>
      <c r="F11" s="90"/>
      <c r="G11" s="91"/>
      <c r="H11" s="91"/>
      <c r="I11" s="92"/>
      <c r="J11" s="49"/>
    </row>
    <row r="12" spans="1:11">
      <c r="A12" s="52" t="s">
        <v>79</v>
      </c>
      <c r="B12" s="53"/>
      <c r="C12" s="68" t="s">
        <v>70</v>
      </c>
      <c r="D12" s="51">
        <f>IF(C12="yes",2,0)</f>
        <v>0</v>
      </c>
      <c r="F12" s="90"/>
      <c r="G12" s="91"/>
      <c r="H12" s="91"/>
      <c r="I12" s="92"/>
      <c r="J12" s="49"/>
    </row>
    <row r="13" spans="1:11">
      <c r="A13" s="52" t="s">
        <v>80</v>
      </c>
      <c r="B13" s="53"/>
      <c r="C13" s="68" t="s">
        <v>70</v>
      </c>
      <c r="D13" s="51">
        <f>IF(C13="yes",2,0)</f>
        <v>0</v>
      </c>
      <c r="F13" s="90"/>
      <c r="G13" s="91"/>
      <c r="H13" s="91"/>
      <c r="I13" s="92"/>
      <c r="J13" s="49"/>
    </row>
    <row r="14" spans="1:11">
      <c r="A14" s="54" t="s">
        <v>81</v>
      </c>
      <c r="B14" s="18" t="s">
        <v>70</v>
      </c>
      <c r="C14" s="36"/>
      <c r="D14" s="55"/>
      <c r="F14" s="90"/>
      <c r="G14" s="91"/>
      <c r="H14" s="91"/>
      <c r="I14" s="92"/>
      <c r="J14" s="49"/>
    </row>
    <row r="15" spans="1:11">
      <c r="A15" s="52" t="s">
        <v>82</v>
      </c>
      <c r="B15" s="53"/>
      <c r="C15" s="68" t="s">
        <v>70</v>
      </c>
      <c r="D15" s="51">
        <f>IF(C15="yes",1,0)</f>
        <v>0</v>
      </c>
      <c r="F15" s="90"/>
      <c r="G15" s="91"/>
      <c r="H15" s="91"/>
      <c r="I15" s="92"/>
      <c r="J15" s="49"/>
    </row>
    <row r="16" spans="1:11" ht="29" customHeight="1">
      <c r="A16" s="98" t="s">
        <v>83</v>
      </c>
      <c r="B16" s="99"/>
      <c r="C16" s="69" t="s">
        <v>70</v>
      </c>
      <c r="D16" s="56">
        <f>IF(C16="yes",1,0)</f>
        <v>0</v>
      </c>
      <c r="F16" s="90"/>
      <c r="G16" s="91"/>
      <c r="H16" s="91"/>
      <c r="I16" s="92"/>
      <c r="J16" s="49"/>
    </row>
    <row r="17" spans="1:11">
      <c r="A17" s="52" t="s">
        <v>84</v>
      </c>
      <c r="B17" s="53"/>
      <c r="C17" s="68" t="s">
        <v>70</v>
      </c>
      <c r="D17" s="56">
        <f>IF(C17="yes",-2,0)</f>
        <v>0</v>
      </c>
      <c r="F17" s="90"/>
      <c r="G17" s="91"/>
      <c r="H17" s="91"/>
      <c r="I17" s="92"/>
      <c r="J17" s="49"/>
    </row>
    <row r="18" spans="1:11">
      <c r="A18" s="52" t="s">
        <v>85</v>
      </c>
      <c r="B18" s="53"/>
      <c r="C18" s="68" t="s">
        <v>70</v>
      </c>
      <c r="D18" s="56">
        <f>IF(C18="yes",1,0)</f>
        <v>0</v>
      </c>
      <c r="F18" s="90"/>
      <c r="G18" s="91"/>
      <c r="H18" s="91"/>
      <c r="I18" s="92"/>
      <c r="J18" s="49"/>
    </row>
    <row r="19" spans="1:11" ht="35" customHeight="1">
      <c r="A19" s="98" t="s">
        <v>86</v>
      </c>
      <c r="B19" s="100"/>
      <c r="C19" s="69" t="s">
        <v>70</v>
      </c>
      <c r="D19" s="56">
        <f>IF(C19="no",1,0)</f>
        <v>0</v>
      </c>
      <c r="F19" s="90"/>
      <c r="G19" s="91"/>
      <c r="H19" s="91"/>
      <c r="I19" s="92"/>
      <c r="J19" s="49"/>
    </row>
    <row r="20" spans="1:11">
      <c r="A20" s="52" t="s">
        <v>87</v>
      </c>
      <c r="B20" s="53"/>
      <c r="C20" s="68" t="s">
        <v>70</v>
      </c>
      <c r="D20" s="56">
        <f>IF(C20="yes",3,0)</f>
        <v>0</v>
      </c>
      <c r="F20" s="90"/>
      <c r="G20" s="91"/>
      <c r="H20" s="91"/>
      <c r="I20" s="92"/>
      <c r="J20" s="49"/>
    </row>
    <row r="21" spans="1:11">
      <c r="A21" s="57"/>
      <c r="B21" s="58"/>
      <c r="C21" s="59" t="s">
        <v>69</v>
      </c>
      <c r="D21" s="60">
        <f>SUM(D11:D20)</f>
        <v>0</v>
      </c>
      <c r="F21" s="93"/>
      <c r="G21" s="94"/>
      <c r="H21" s="94"/>
      <c r="I21" s="95"/>
      <c r="J21" s="49"/>
    </row>
    <row r="22" spans="1:11">
      <c r="A22" s="53"/>
      <c r="B22" s="53"/>
      <c r="C22" s="53"/>
      <c r="D22" s="61"/>
      <c r="F22" s="49"/>
      <c r="G22" s="49"/>
      <c r="H22" s="49"/>
      <c r="I22" s="49"/>
      <c r="J22" s="49"/>
    </row>
    <row r="23" spans="1:11">
      <c r="A23" s="101" t="s">
        <v>128</v>
      </c>
      <c r="B23" s="101"/>
      <c r="C23" s="53"/>
      <c r="D23" s="61"/>
      <c r="F23" s="49"/>
      <c r="G23" s="49"/>
      <c r="H23" s="49"/>
      <c r="I23" s="49"/>
      <c r="J23" s="62"/>
    </row>
    <row r="24" spans="1:11">
      <c r="A24" s="76"/>
      <c r="B24" s="77"/>
      <c r="C24" s="77"/>
      <c r="D24" s="77"/>
      <c r="E24" s="77"/>
      <c r="F24" s="77"/>
      <c r="G24" s="77"/>
      <c r="H24" s="77"/>
      <c r="I24" s="78"/>
      <c r="J24" s="62"/>
    </row>
    <row r="25" spans="1:11">
      <c r="A25" s="79"/>
      <c r="B25" s="80"/>
      <c r="C25" s="80"/>
      <c r="D25" s="80"/>
      <c r="E25" s="80"/>
      <c r="F25" s="80"/>
      <c r="G25" s="80"/>
      <c r="H25" s="80"/>
      <c r="I25" s="81"/>
      <c r="J25" s="62"/>
    </row>
    <row r="26" spans="1:11">
      <c r="A26" s="79"/>
      <c r="B26" s="80"/>
      <c r="C26" s="80"/>
      <c r="D26" s="80"/>
      <c r="E26" s="80"/>
      <c r="F26" s="80"/>
      <c r="G26" s="80"/>
      <c r="H26" s="80"/>
      <c r="I26" s="81"/>
      <c r="J26" s="62"/>
    </row>
    <row r="27" spans="1:11">
      <c r="A27" s="79"/>
      <c r="B27" s="80"/>
      <c r="C27" s="80"/>
      <c r="D27" s="80"/>
      <c r="E27" s="80"/>
      <c r="F27" s="80"/>
      <c r="G27" s="80"/>
      <c r="H27" s="80"/>
      <c r="I27" s="81"/>
      <c r="J27" s="73"/>
    </row>
    <row r="28" spans="1:11">
      <c r="A28" s="79"/>
      <c r="B28" s="80"/>
      <c r="C28" s="80"/>
      <c r="D28" s="80"/>
      <c r="E28" s="80"/>
      <c r="F28" s="80"/>
      <c r="G28" s="80"/>
      <c r="H28" s="80"/>
      <c r="I28" s="81"/>
      <c r="J28" s="73"/>
    </row>
    <row r="29" spans="1:11">
      <c r="A29" s="79"/>
      <c r="B29" s="80"/>
      <c r="C29" s="80"/>
      <c r="D29" s="80"/>
      <c r="E29" s="80"/>
      <c r="F29" s="80"/>
      <c r="G29" s="80"/>
      <c r="H29" s="80"/>
      <c r="I29" s="81"/>
      <c r="J29" s="64"/>
      <c r="K29" s="65"/>
    </row>
    <row r="30" spans="1:11">
      <c r="A30" s="79"/>
      <c r="B30" s="80"/>
      <c r="C30" s="80"/>
      <c r="D30" s="80"/>
      <c r="E30" s="80"/>
      <c r="F30" s="80"/>
      <c r="G30" s="80"/>
      <c r="H30" s="80"/>
      <c r="I30" s="81"/>
      <c r="J30" s="66"/>
      <c r="K30" s="65"/>
    </row>
    <row r="31" spans="1:11">
      <c r="A31" s="79"/>
      <c r="B31" s="80"/>
      <c r="C31" s="80"/>
      <c r="D31" s="80"/>
      <c r="E31" s="80"/>
      <c r="F31" s="80"/>
      <c r="G31" s="80"/>
      <c r="H31" s="80"/>
      <c r="I31" s="81"/>
      <c r="J31" s="66"/>
      <c r="K31" s="65"/>
    </row>
    <row r="32" spans="1:11">
      <c r="A32" s="82"/>
      <c r="B32" s="83"/>
      <c r="C32" s="83"/>
      <c r="D32" s="83"/>
      <c r="E32" s="83"/>
      <c r="F32" s="83"/>
      <c r="G32" s="83"/>
      <c r="H32" s="83"/>
      <c r="I32" s="84"/>
      <c r="J32" s="67"/>
      <c r="K32" s="65"/>
    </row>
  </sheetData>
  <mergeCells count="7">
    <mergeCell ref="A24:I32"/>
    <mergeCell ref="H1:I1"/>
    <mergeCell ref="F4:I21"/>
    <mergeCell ref="A10:B10"/>
    <mergeCell ref="A16:B16"/>
    <mergeCell ref="A19:B19"/>
    <mergeCell ref="A23:B23"/>
  </mergeCells>
  <dataValidations count="6">
    <dataValidation type="list" allowBlank="1" showInputMessage="1" showErrorMessage="1" sqref="B8">
      <formula1>NewReplacement2</formula1>
    </dataValidation>
    <dataValidation type="list" allowBlank="1" showInputMessage="1" showErrorMessage="1" sqref="B5">
      <formula1>RequestedItem2</formula1>
    </dataValidation>
    <dataValidation type="list" allowBlank="1" showInputMessage="1" showErrorMessage="1" sqref="C8:D9 B9">
      <formula1>NewReplacement</formula1>
    </dataValidation>
    <dataValidation type="list" allowBlank="1" showInputMessage="1" showErrorMessage="1" sqref="D5">
      <formula1>RequestedItem</formula1>
    </dataValidation>
    <dataValidation type="list" allowBlank="1" showInputMessage="1" showErrorMessage="1" sqref="B14">
      <formula1>FundingSource3</formula1>
    </dataValidation>
    <dataValidation type="list" allowBlank="1" showInputMessage="1" showErrorMessage="1" sqref="C11:C13 C15:C20">
      <formula1>ChooseYesNo</formula1>
    </dataValidation>
  </dataValidation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6</vt:i4>
      </vt:variant>
    </vt:vector>
  </HeadingPairs>
  <TitlesOfParts>
    <vt:vector size="19" baseType="lpstr">
      <vt:lpstr>Instructions</vt:lpstr>
      <vt:lpstr>Data</vt:lpstr>
      <vt:lpstr>General Info</vt:lpstr>
      <vt:lpstr>Priority 1</vt:lpstr>
      <vt:lpstr>Priority 2</vt:lpstr>
      <vt:lpstr>Priority 3</vt:lpstr>
      <vt:lpstr>Priority 4</vt:lpstr>
      <vt:lpstr>Priority 5</vt:lpstr>
      <vt:lpstr>Priority 6</vt:lpstr>
      <vt:lpstr>Priority 7</vt:lpstr>
      <vt:lpstr>Priority 8</vt:lpstr>
      <vt:lpstr>Priority 9</vt:lpstr>
      <vt:lpstr>Priority 10</vt:lpstr>
      <vt:lpstr>ChooseYesNo</vt:lpstr>
      <vt:lpstr>FundingSource3</vt:lpstr>
      <vt:lpstr>NewReplacement2</vt:lpstr>
      <vt:lpstr>Priority</vt:lpstr>
      <vt:lpstr>RequestedItem2</vt:lpstr>
      <vt:lpstr>YesNo</vt:lpstr>
    </vt:vector>
  </TitlesOfParts>
  <Company>Bakersfield College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Services</dc:creator>
  <cp:lastModifiedBy>Information Services</cp:lastModifiedBy>
  <cp:lastPrinted>2011-08-30T16:38:25Z</cp:lastPrinted>
  <dcterms:created xsi:type="dcterms:W3CDTF">2011-04-18T17:08:01Z</dcterms:created>
  <dcterms:modified xsi:type="dcterms:W3CDTF">2012-08-15T23:02:04Z</dcterms:modified>
</cp:coreProperties>
</file>